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08301\Desktop\"/>
    </mc:Choice>
  </mc:AlternateContent>
  <xr:revisionPtr revIDLastSave="0" documentId="8_{A290BB13-CF97-42BE-80EC-4565EA5A05F3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令和4年度" sheetId="3" r:id="rId1"/>
    <sheet name="休日" sheetId="4" r:id="rId2"/>
  </sheets>
  <definedNames>
    <definedName name="_xlnm.Print_Area" localSheetId="0">令和4年度!$A$1:$AB$35</definedName>
  </definedNames>
  <calcPr calcId="191029"/>
</workbook>
</file>

<file path=xl/calcChain.xml><?xml version="1.0" encoding="utf-8"?>
<calcChain xmlns="http://schemas.openxmlformats.org/spreadsheetml/2006/main">
  <c r="Q1" i="3" l="1"/>
  <c r="AB35" i="4" l="1"/>
  <c r="AB34" i="4" s="1"/>
  <c r="AB34" i="3" s="1"/>
  <c r="Z35" i="4"/>
  <c r="Z34" i="4" s="1"/>
  <c r="Z34" i="3" s="1"/>
  <c r="X35" i="4"/>
  <c r="X34" i="4" s="1"/>
  <c r="U35" i="4"/>
  <c r="U34" i="4" s="1"/>
  <c r="S35" i="4"/>
  <c r="S34" i="4" s="1"/>
  <c r="Q35" i="4"/>
  <c r="Q34" i="4" s="1"/>
  <c r="Q34" i="3" s="1"/>
  <c r="N35" i="4"/>
  <c r="N34" i="4" s="1"/>
  <c r="L35" i="4"/>
  <c r="L34" i="4" s="1"/>
  <c r="J35" i="4"/>
  <c r="J34" i="4" s="1"/>
  <c r="G35" i="4"/>
  <c r="G34" i="4" s="1"/>
  <c r="E35" i="4"/>
  <c r="E34" i="4" s="1"/>
  <c r="C35" i="4"/>
  <c r="C34" i="4" s="1"/>
  <c r="C34" i="3" l="1"/>
  <c r="V34" i="4"/>
  <c r="X34" i="3"/>
  <c r="V34" i="3" s="1"/>
  <c r="U34" i="3"/>
  <c r="S34" i="3"/>
  <c r="N34" i="3"/>
  <c r="L34" i="3"/>
  <c r="J34" i="3"/>
  <c r="G34" i="3"/>
  <c r="E34" i="3"/>
  <c r="K34" i="4"/>
  <c r="A34" i="4"/>
  <c r="K34" i="3" l="1"/>
  <c r="V1" i="4"/>
  <c r="A34" i="3" l="1"/>
  <c r="V1" i="3" s="1"/>
</calcChain>
</file>

<file path=xl/sharedStrings.xml><?xml version="1.0" encoding="utf-8"?>
<sst xmlns="http://schemas.openxmlformats.org/spreadsheetml/2006/main" count="1057" uniqueCount="199">
  <si>
    <t>月</t>
  </si>
  <si>
    <t>月</t>
    <rPh sb="0" eb="1">
      <t>ゲツ</t>
    </rPh>
    <phoneticPr fontId="2"/>
  </si>
  <si>
    <t>火</t>
  </si>
  <si>
    <t>火</t>
    <rPh sb="0" eb="1">
      <t>カ</t>
    </rPh>
    <phoneticPr fontId="2"/>
  </si>
  <si>
    <t>水</t>
  </si>
  <si>
    <t>木</t>
  </si>
  <si>
    <t>金</t>
  </si>
  <si>
    <t>土</t>
  </si>
  <si>
    <t>日</t>
  </si>
  <si>
    <t>木</t>
    <rPh sb="0" eb="1">
      <t>モク</t>
    </rPh>
    <phoneticPr fontId="2"/>
  </si>
  <si>
    <t>金</t>
    <rPh sb="0" eb="1">
      <t>キン</t>
    </rPh>
    <phoneticPr fontId="2"/>
  </si>
  <si>
    <t>水</t>
    <rPh sb="0" eb="1">
      <t>スイ</t>
    </rPh>
    <phoneticPr fontId="2"/>
  </si>
  <si>
    <t>１２月</t>
    <rPh sb="2" eb="3">
      <t>ガツ</t>
    </rPh>
    <phoneticPr fontId="2"/>
  </si>
  <si>
    <t>昭和の日</t>
    <rPh sb="0" eb="2">
      <t>ショウワ</t>
    </rPh>
    <rPh sb="3" eb="4">
      <t>ヒ</t>
    </rPh>
    <phoneticPr fontId="2"/>
  </si>
  <si>
    <t>憲法記念日</t>
    <rPh sb="0" eb="2">
      <t>ケンポウ</t>
    </rPh>
    <rPh sb="2" eb="5">
      <t>キネンビ</t>
    </rPh>
    <phoneticPr fontId="2"/>
  </si>
  <si>
    <t>みどりの日</t>
    <rPh sb="4" eb="5">
      <t>ヒ</t>
    </rPh>
    <phoneticPr fontId="2"/>
  </si>
  <si>
    <t>こどもの日</t>
    <rPh sb="4" eb="5">
      <t>ヒ</t>
    </rPh>
    <phoneticPr fontId="2"/>
  </si>
  <si>
    <t>運動会</t>
    <rPh sb="0" eb="3">
      <t>ウンドウカイ</t>
    </rPh>
    <phoneticPr fontId="2"/>
  </si>
  <si>
    <t>終業の日</t>
    <rPh sb="0" eb="2">
      <t>シュウギョウ</t>
    </rPh>
    <rPh sb="3" eb="4">
      <t>ヒ</t>
    </rPh>
    <phoneticPr fontId="2"/>
  </si>
  <si>
    <t>海の日</t>
    <rPh sb="0" eb="1">
      <t>ウミ</t>
    </rPh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</si>
  <si>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</si>
  <si>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</si>
  <si>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</si>
  <si>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</si>
  <si>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</si>
  <si>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成人の日</t>
    <rPh sb="0" eb="2">
      <t>セイジン</t>
    </rPh>
    <rPh sb="3" eb="4">
      <t>ヒ</t>
    </rPh>
    <phoneticPr fontId="2"/>
  </si>
  <si>
    <t>春分の日</t>
    <rPh sb="0" eb="2">
      <t>シュンブン</t>
    </rPh>
    <rPh sb="3" eb="4">
      <t>ヒ</t>
    </rPh>
    <phoneticPr fontId="2"/>
  </si>
  <si>
    <t>入学式</t>
    <rPh sb="0" eb="3">
      <t>ニュウガクシキ</t>
    </rPh>
    <phoneticPr fontId="2"/>
  </si>
  <si>
    <t>１１月</t>
    <rPh sb="2" eb="3">
      <t>ガツ</t>
    </rPh>
    <phoneticPr fontId="2"/>
  </si>
  <si>
    <t>卒業式</t>
    <rPh sb="0" eb="3">
      <t>ソツギョウシキ</t>
    </rPh>
    <phoneticPr fontId="2"/>
  </si>
  <si>
    <t>交通教室</t>
    <rPh sb="0" eb="2">
      <t>コウツウ</t>
    </rPh>
    <rPh sb="2" eb="4">
      <t>キョウシツ</t>
    </rPh>
    <phoneticPr fontId="2"/>
  </si>
  <si>
    <t>始業の日</t>
    <rPh sb="0" eb="2">
      <t>シギョウ</t>
    </rPh>
    <rPh sb="3" eb="4">
      <t>ヒ</t>
    </rPh>
    <phoneticPr fontId="2"/>
  </si>
  <si>
    <t>日</t>
    <rPh sb="0" eb="1">
      <t>ニチ</t>
    </rPh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</si>
  <si>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</si>
  <si>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月</t>
    <rPh sb="0" eb="1">
      <t>ツキ</t>
    </rPh>
    <phoneticPr fontId="2"/>
  </si>
  <si>
    <t>修了式</t>
    <rPh sb="0" eb="2">
      <t>シュウリョウ</t>
    </rPh>
    <rPh sb="2" eb="3">
      <t>シキ</t>
    </rPh>
    <phoneticPr fontId="2"/>
  </si>
  <si>
    <t>１０月</t>
    <rPh sb="2" eb="3">
      <t>ガツ</t>
    </rPh>
    <phoneticPr fontId="2"/>
  </si>
  <si>
    <t>※キッズウィーク設定なし</t>
    <rPh sb="8" eb="10">
      <t>セッテイ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</si>
  <si>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</si>
  <si>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</si>
  <si>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終業の日</t>
    <rPh sb="0" eb="2">
      <t>シュウギョウ</t>
    </rPh>
    <rPh sb="3" eb="4">
      <t>ニチ</t>
    </rPh>
    <phoneticPr fontId="2"/>
  </si>
  <si>
    <t>離任式　</t>
    <rPh sb="0" eb="2">
      <t>リニン</t>
    </rPh>
    <rPh sb="2" eb="3">
      <t>シキ</t>
    </rPh>
    <phoneticPr fontId="2"/>
  </si>
  <si>
    <t>学校閉庁</t>
  </si>
  <si>
    <t>学校閉庁</t>
    <rPh sb="0" eb="2">
      <t>ガッコウ</t>
    </rPh>
    <rPh sb="2" eb="4">
      <t>ヘイチョウ</t>
    </rPh>
    <phoneticPr fontId="2"/>
  </si>
  <si>
    <t>市ＰＴＡ研究大会
市青少年意見発表会</t>
    <rPh sb="0" eb="1">
      <t>シ</t>
    </rPh>
    <rPh sb="4" eb="6">
      <t>ケンキュウ</t>
    </rPh>
    <rPh sb="6" eb="8">
      <t>タイカイ</t>
    </rPh>
    <rPh sb="9" eb="10">
      <t>シ</t>
    </rPh>
    <rPh sb="10" eb="13">
      <t>セイショウネン</t>
    </rPh>
    <rPh sb="13" eb="15">
      <t>イケン</t>
    </rPh>
    <rPh sb="15" eb="18">
      <t>ハッピョウカイ</t>
    </rPh>
    <phoneticPr fontId="2"/>
  </si>
  <si>
    <t>卒業式準備</t>
    <rPh sb="0" eb="3">
      <t>ソツギョウシキ</t>
    </rPh>
    <rPh sb="3" eb="5">
      <t>ジュンビ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</si>
  <si>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</si>
  <si>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</si>
  <si>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</si>
  <si>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</si>
  <si>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</si>
  <si>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</si>
  <si>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</si>
  <si>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</si>
  <si>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</si>
  <si>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日向市立　財光寺南小学校</t>
    <rPh sb="0" eb="2">
      <t>ヒュウガ</t>
    </rPh>
    <rPh sb="2" eb="4">
      <t>シリツ</t>
    </rPh>
    <rPh sb="5" eb="8">
      <t>ザイコウジ</t>
    </rPh>
    <rPh sb="8" eb="9">
      <t>ミナミ</t>
    </rPh>
    <rPh sb="9" eb="12">
      <t>ショウガッコウ</t>
    </rPh>
    <phoneticPr fontId="2"/>
  </si>
  <si>
    <t>避難練習①</t>
    <rPh sb="0" eb="2">
      <t>ヒナン</t>
    </rPh>
    <rPh sb="2" eb="4">
      <t>レンシュウ</t>
    </rPh>
    <phoneticPr fontId="2"/>
  </si>
  <si>
    <t>運動会全体練習①</t>
    <rPh sb="0" eb="3">
      <t>ウンドウカイ</t>
    </rPh>
    <rPh sb="3" eb="5">
      <t>ゼンタイ</t>
    </rPh>
    <rPh sb="5" eb="7">
      <t>レンシュウ</t>
    </rPh>
    <phoneticPr fontId="2"/>
  </si>
  <si>
    <t>運動会予行</t>
    <rPh sb="0" eb="3">
      <t>ウンドウカイ</t>
    </rPh>
    <rPh sb="3" eb="5">
      <t>ヨコウ</t>
    </rPh>
    <phoneticPr fontId="2"/>
  </si>
  <si>
    <t>運動会係打合せ②</t>
    <rPh sb="0" eb="3">
      <t>ウンドウカイ</t>
    </rPh>
    <rPh sb="3" eb="4">
      <t>カカリ</t>
    </rPh>
    <rPh sb="4" eb="6">
      <t>ウチアワ</t>
    </rPh>
    <phoneticPr fontId="2"/>
  </si>
  <si>
    <t>見守り隊との対面式</t>
    <rPh sb="0" eb="2">
      <t>ミマモ</t>
    </rPh>
    <rPh sb="3" eb="4">
      <t>タイ</t>
    </rPh>
    <rPh sb="6" eb="9">
      <t>タイメンシキ</t>
    </rPh>
    <phoneticPr fontId="2"/>
  </si>
  <si>
    <t>学校閉庁</t>
    <phoneticPr fontId="2"/>
  </si>
  <si>
    <t>避難練習②</t>
    <rPh sb="0" eb="2">
      <t>ヒナン</t>
    </rPh>
    <rPh sb="2" eb="4">
      <t>レンシュウ</t>
    </rPh>
    <phoneticPr fontId="2"/>
  </si>
  <si>
    <t>運動会全体練習②</t>
    <rPh sb="0" eb="3">
      <t>ウンドウカイ</t>
    </rPh>
    <rPh sb="3" eb="5">
      <t>ゼンタイ</t>
    </rPh>
    <rPh sb="5" eb="7">
      <t>レンシュウ</t>
    </rPh>
    <phoneticPr fontId="2"/>
  </si>
  <si>
    <t>運動会前日準備</t>
    <rPh sb="0" eb="3">
      <t>ウンドウカイ</t>
    </rPh>
    <rPh sb="3" eb="5">
      <t>ゼンジツ</t>
    </rPh>
    <rPh sb="5" eb="7">
      <t>ジュンビ</t>
    </rPh>
    <phoneticPr fontId="2"/>
  </si>
  <si>
    <t>卒業式練習①</t>
    <rPh sb="0" eb="3">
      <t>ソツギョウシキ</t>
    </rPh>
    <rPh sb="3" eb="5">
      <t>レンシュウ</t>
    </rPh>
    <phoneticPr fontId="2"/>
  </si>
  <si>
    <t>卒業式練習②</t>
    <rPh sb="0" eb="3">
      <t>ソツギョウシキ</t>
    </rPh>
    <rPh sb="3" eb="5">
      <t>レンシュウ</t>
    </rPh>
    <phoneticPr fontId="2"/>
  </si>
  <si>
    <t>卒業式練習④</t>
    <rPh sb="0" eb="3">
      <t>ソツギョウシキ</t>
    </rPh>
    <rPh sb="3" eb="5">
      <t>レンシュウ</t>
    </rPh>
    <phoneticPr fontId="2"/>
  </si>
  <si>
    <t>プール清掃</t>
    <rPh sb="3" eb="5">
      <t>セイソウ</t>
    </rPh>
    <phoneticPr fontId="2"/>
  </si>
  <si>
    <t>幼保小交流会</t>
    <rPh sb="0" eb="1">
      <t>ヨウ</t>
    </rPh>
    <rPh sb="1" eb="2">
      <t>タモツ</t>
    </rPh>
    <rPh sb="2" eb="3">
      <t>ショウ</t>
    </rPh>
    <rPh sb="3" eb="6">
      <t>コウリュウカイ</t>
    </rPh>
    <phoneticPr fontId="2"/>
  </si>
  <si>
    <t>人権同和教育大会</t>
    <rPh sb="0" eb="2">
      <t>ジンケン</t>
    </rPh>
    <rPh sb="2" eb="4">
      <t>ドウワ</t>
    </rPh>
    <rPh sb="4" eb="6">
      <t>キョウイク</t>
    </rPh>
    <rPh sb="6" eb="8">
      <t>タイカイ</t>
    </rPh>
    <phoneticPr fontId="2"/>
  </si>
  <si>
    <t>給食感謝集会</t>
  </si>
  <si>
    <t>参観日②</t>
    <rPh sb="0" eb="3">
      <t>サンカンビ</t>
    </rPh>
    <phoneticPr fontId="2"/>
  </si>
  <si>
    <t>参観日②’</t>
    <rPh sb="0" eb="3">
      <t>サンカンビ</t>
    </rPh>
    <phoneticPr fontId="2"/>
  </si>
  <si>
    <t>陸上大会練習
(財中講師)</t>
    <rPh sb="0" eb="2">
      <t>リクジョウ</t>
    </rPh>
    <rPh sb="2" eb="4">
      <t>タイカイ</t>
    </rPh>
    <rPh sb="4" eb="6">
      <t>レンシュウ</t>
    </rPh>
    <rPh sb="8" eb="10">
      <t>ザイチュウ</t>
    </rPh>
    <rPh sb="10" eb="12">
      <t>コウシ</t>
    </rPh>
    <phoneticPr fontId="2"/>
  </si>
  <si>
    <t>登校班長会</t>
    <rPh sb="0" eb="2">
      <t>トウコウ</t>
    </rPh>
    <rPh sb="2" eb="3">
      <t>ハン</t>
    </rPh>
    <rPh sb="3" eb="5">
      <t>チョウカイ</t>
    </rPh>
    <phoneticPr fontId="2"/>
  </si>
  <si>
    <t>クラブ見学①</t>
    <rPh sb="3" eb="5">
      <t>ケンガク</t>
    </rPh>
    <phoneticPr fontId="2"/>
  </si>
  <si>
    <t>全校集会(表彰)</t>
    <rPh sb="0" eb="2">
      <t>ゼンコウ</t>
    </rPh>
    <rPh sb="2" eb="4">
      <t>シュウカイ</t>
    </rPh>
    <rPh sb="5" eb="7">
      <t>ヒョウショウ</t>
    </rPh>
    <phoneticPr fontId="2"/>
  </si>
  <si>
    <t>クラブ見学②</t>
    <rPh sb="3" eb="5">
      <t>ケンガク</t>
    </rPh>
    <phoneticPr fontId="2"/>
  </si>
  <si>
    <t>ＣＲＴ検査(算数)</t>
    <rPh sb="3" eb="5">
      <t>ケンサ</t>
    </rPh>
    <rPh sb="6" eb="8">
      <t>サンスウ</t>
    </rPh>
    <phoneticPr fontId="2"/>
  </si>
  <si>
    <t>避難訓練(火災)</t>
    <rPh sb="0" eb="2">
      <t>ヒナン</t>
    </rPh>
    <rPh sb="2" eb="4">
      <t>クンレン</t>
    </rPh>
    <rPh sb="5" eb="7">
      <t>カサイ</t>
    </rPh>
    <phoneticPr fontId="2"/>
  </si>
  <si>
    <t>登校班長会</t>
    <rPh sb="0" eb="2">
      <t>トウコウ</t>
    </rPh>
    <rPh sb="2" eb="4">
      <t>ハンチョウ</t>
    </rPh>
    <rPh sb="4" eb="5">
      <t>カイ</t>
    </rPh>
    <phoneticPr fontId="2"/>
  </si>
  <si>
    <t>参観日⑤</t>
    <rPh sb="0" eb="3">
      <t>サンカンビ</t>
    </rPh>
    <phoneticPr fontId="2"/>
  </si>
  <si>
    <t>参観日⑤’</t>
    <rPh sb="0" eb="3">
      <t>サンカンビ</t>
    </rPh>
    <phoneticPr fontId="2"/>
  </si>
  <si>
    <t>避難練習③</t>
    <phoneticPr fontId="2"/>
  </si>
  <si>
    <t>卒業式練習③</t>
    <rPh sb="0" eb="3">
      <t>ソツギョウシキ</t>
    </rPh>
    <rPh sb="3" eb="5">
      <t>レンシュウ</t>
    </rPh>
    <phoneticPr fontId="2"/>
  </si>
  <si>
    <t>プール開き</t>
    <rPh sb="3" eb="4">
      <t>ヒラ</t>
    </rPh>
    <phoneticPr fontId="2"/>
  </si>
  <si>
    <t>冬季休業日</t>
    <rPh sb="0" eb="2">
      <t>トウキ</t>
    </rPh>
    <rPh sb="2" eb="5">
      <t>キュウギョウビ</t>
    </rPh>
    <phoneticPr fontId="2"/>
  </si>
  <si>
    <t>元日</t>
    <rPh sb="0" eb="2">
      <t>ガンジツ</t>
    </rPh>
    <phoneticPr fontId="2"/>
  </si>
  <si>
    <t>年間授業日数</t>
    <rPh sb="0" eb="2">
      <t>ネンカン</t>
    </rPh>
    <rPh sb="2" eb="4">
      <t>ジュギョウ</t>
    </rPh>
    <rPh sb="4" eb="6">
      <t>ニッスウ</t>
    </rPh>
    <phoneticPr fontId="2"/>
  </si>
  <si>
    <t>６年中学校体験入学</t>
    <rPh sb="1" eb="2">
      <t>ネン</t>
    </rPh>
    <rPh sb="2" eb="5">
      <t>チュウガッコウ</t>
    </rPh>
    <rPh sb="5" eb="7">
      <t>タイケン</t>
    </rPh>
    <rPh sb="7" eb="9">
      <t>ニュウガク</t>
    </rPh>
    <phoneticPr fontId="2"/>
  </si>
  <si>
    <t>財中職場体験①</t>
    <rPh sb="0" eb="2">
      <t>ザイチュウ</t>
    </rPh>
    <rPh sb="2" eb="4">
      <t>ショクバ</t>
    </rPh>
    <rPh sb="4" eb="6">
      <t>タイケン</t>
    </rPh>
    <phoneticPr fontId="2"/>
  </si>
  <si>
    <t>財中職場体験②</t>
    <rPh sb="0" eb="2">
      <t>ザイチュウ</t>
    </rPh>
    <rPh sb="2" eb="4">
      <t>ショクバ</t>
    </rPh>
    <rPh sb="4" eb="6">
      <t>タイケン</t>
    </rPh>
    <phoneticPr fontId="2"/>
  </si>
  <si>
    <t>財中職場体験③</t>
    <rPh sb="0" eb="2">
      <t>ザイチュウ</t>
    </rPh>
    <rPh sb="2" eb="4">
      <t>ショクバ</t>
    </rPh>
    <rPh sb="4" eb="6">
      <t>タイケン</t>
    </rPh>
    <phoneticPr fontId="2"/>
  </si>
  <si>
    <t>山の日
学校閉庁</t>
    <phoneticPr fontId="2"/>
  </si>
  <si>
    <t>振替休業日
(16日分)</t>
    <rPh sb="0" eb="2">
      <t>フリカエ</t>
    </rPh>
    <rPh sb="2" eb="5">
      <t>キュウギョウビ</t>
    </rPh>
    <rPh sb="9" eb="10">
      <t>ニチ</t>
    </rPh>
    <rPh sb="10" eb="11">
      <t>フン</t>
    </rPh>
    <phoneticPr fontId="2"/>
  </si>
  <si>
    <t>参観日③</t>
    <rPh sb="0" eb="3">
      <t>サンカンビ</t>
    </rPh>
    <phoneticPr fontId="2"/>
  </si>
  <si>
    <t>結団式</t>
    <rPh sb="0" eb="3">
      <t>ケツダンシキ</t>
    </rPh>
    <phoneticPr fontId="2"/>
  </si>
  <si>
    <t>財中入学説明会
(６年保護者)</t>
    <rPh sb="0" eb="1">
      <t>ザイ</t>
    </rPh>
    <rPh sb="1" eb="2">
      <t>チュウ</t>
    </rPh>
    <rPh sb="2" eb="4">
      <t>ニュウガク</t>
    </rPh>
    <rPh sb="4" eb="7">
      <t>セツメイカイ</t>
    </rPh>
    <rPh sb="10" eb="11">
      <t>ネン</t>
    </rPh>
    <rPh sb="11" eb="14">
      <t>ホゴシャ</t>
    </rPh>
    <phoneticPr fontId="2"/>
  </si>
  <si>
    <t>小中連携実務者会議</t>
    <rPh sb="0" eb="2">
      <t>ショウチュウ</t>
    </rPh>
    <rPh sb="2" eb="4">
      <t>レンケイ</t>
    </rPh>
    <rPh sb="4" eb="7">
      <t>ジツムシャ</t>
    </rPh>
    <rPh sb="7" eb="9">
      <t>カイギ</t>
    </rPh>
    <phoneticPr fontId="2"/>
  </si>
  <si>
    <t>登校日
小中合同研修会Ⅰ</t>
    <rPh sb="4" eb="6">
      <t>ショウチュウ</t>
    </rPh>
    <rPh sb="6" eb="8">
      <t>ゴウドウ</t>
    </rPh>
    <rPh sb="8" eb="11">
      <t>ケンシュウカイ</t>
    </rPh>
    <phoneticPr fontId="2"/>
  </si>
  <si>
    <t>個人面談Ⅰ</t>
    <rPh sb="0" eb="2">
      <t>コジン</t>
    </rPh>
    <rPh sb="2" eb="4">
      <t>メンダン</t>
    </rPh>
    <phoneticPr fontId="2"/>
  </si>
  <si>
    <t>ＣＲＴ検査(国語)</t>
    <phoneticPr fontId="2"/>
  </si>
  <si>
    <t>避難訓練
(地震・津波)</t>
    <rPh sb="0" eb="2">
      <t>ヒナン</t>
    </rPh>
    <rPh sb="2" eb="4">
      <t>クンレン</t>
    </rPh>
    <rPh sb="6" eb="8">
      <t>ジシン</t>
    </rPh>
    <rPh sb="9" eb="11">
      <t>ツナミ</t>
    </rPh>
    <phoneticPr fontId="2"/>
  </si>
  <si>
    <t>中体連</t>
    <rPh sb="0" eb="3">
      <t>チュウタイレン</t>
    </rPh>
    <phoneticPr fontId="2"/>
  </si>
  <si>
    <t>幼保小連協</t>
    <rPh sb="0" eb="1">
      <t>ヨウ</t>
    </rPh>
    <rPh sb="1" eb="3">
      <t>ホショウ</t>
    </rPh>
    <rPh sb="3" eb="4">
      <t>レン</t>
    </rPh>
    <rPh sb="4" eb="5">
      <t>キョウ</t>
    </rPh>
    <phoneticPr fontId="2"/>
  </si>
  <si>
    <t>日向入郷英語暗唱
・弁論大会</t>
    <rPh sb="0" eb="2">
      <t>ヒュウガ</t>
    </rPh>
    <rPh sb="2" eb="3">
      <t>イ</t>
    </rPh>
    <rPh sb="3" eb="4">
      <t>ゴウ</t>
    </rPh>
    <rPh sb="4" eb="6">
      <t>エイゴ</t>
    </rPh>
    <rPh sb="6" eb="8">
      <t>アンショウ</t>
    </rPh>
    <rPh sb="10" eb="12">
      <t>ベンロン</t>
    </rPh>
    <rPh sb="12" eb="14">
      <t>タイカイ</t>
    </rPh>
    <phoneticPr fontId="2"/>
  </si>
  <si>
    <t>人権同和教育推進協議会</t>
    <rPh sb="0" eb="2">
      <t>ジンケン</t>
    </rPh>
    <rPh sb="2" eb="4">
      <t>ドウワ</t>
    </rPh>
    <rPh sb="4" eb="6">
      <t>キョウイク</t>
    </rPh>
    <rPh sb="6" eb="8">
      <t>スイシン</t>
    </rPh>
    <rPh sb="8" eb="11">
      <t>キョウギカイ</t>
    </rPh>
    <phoneticPr fontId="2"/>
  </si>
  <si>
    <t>辞令交付式</t>
    <rPh sb="0" eb="2">
      <t>ジレイ</t>
    </rPh>
    <rPh sb="2" eb="5">
      <t>コウフシキ</t>
    </rPh>
    <phoneticPr fontId="2"/>
  </si>
  <si>
    <t>6年生向け中学校説明会</t>
    <phoneticPr fontId="2"/>
  </si>
  <si>
    <t>子どものための
音楽会(仮)</t>
    <rPh sb="0" eb="1">
      <t>コ</t>
    </rPh>
    <rPh sb="8" eb="11">
      <t>オンガクカイ</t>
    </rPh>
    <rPh sb="12" eb="13">
      <t>カリ</t>
    </rPh>
    <phoneticPr fontId="2"/>
  </si>
  <si>
    <t>学力向上ヒアリングⅠ</t>
    <rPh sb="0" eb="2">
      <t>ガクリョク</t>
    </rPh>
    <rPh sb="2" eb="4">
      <t>コウジョウ</t>
    </rPh>
    <phoneticPr fontId="2"/>
  </si>
  <si>
    <t>学力向上ヒアリングⅡ</t>
    <rPh sb="0" eb="2">
      <t>ガクリョク</t>
    </rPh>
    <rPh sb="2" eb="4">
      <t>コウジョウ</t>
    </rPh>
    <phoneticPr fontId="2"/>
  </si>
  <si>
    <t>第2回幼保小連協(仮）</t>
    <rPh sb="0" eb="1">
      <t>ダイ</t>
    </rPh>
    <rPh sb="2" eb="3">
      <t>カイ</t>
    </rPh>
    <rPh sb="3" eb="4">
      <t>ヨウ</t>
    </rPh>
    <rPh sb="4" eb="6">
      <t>ホショウ</t>
    </rPh>
    <rPh sb="6" eb="7">
      <t>レン</t>
    </rPh>
    <rPh sb="7" eb="8">
      <t>キョウ</t>
    </rPh>
    <rPh sb="9" eb="10">
      <t>カリ</t>
    </rPh>
    <phoneticPr fontId="2"/>
  </si>
  <si>
    <t>校内作品展
（～２１日）</t>
    <rPh sb="0" eb="2">
      <t>コウナイ</t>
    </rPh>
    <rPh sb="2" eb="5">
      <t>サクヒンテン</t>
    </rPh>
    <rPh sb="10" eb="11">
      <t>ニチ</t>
    </rPh>
    <phoneticPr fontId="2"/>
  </si>
  <si>
    <t>第3回幼保小連協(仮)</t>
    <rPh sb="0" eb="1">
      <t>ダイ</t>
    </rPh>
    <rPh sb="2" eb="3">
      <t>カイ</t>
    </rPh>
    <rPh sb="3" eb="4">
      <t>ヨウ</t>
    </rPh>
    <rPh sb="4" eb="6">
      <t>ホショウ</t>
    </rPh>
    <rPh sb="6" eb="7">
      <t>レン</t>
    </rPh>
    <rPh sb="7" eb="8">
      <t>キョウ</t>
    </rPh>
    <rPh sb="9" eb="10">
      <t>カリ</t>
    </rPh>
    <phoneticPr fontId="2"/>
  </si>
  <si>
    <t>個人面談Ⅱ
職員健診</t>
    <rPh sb="0" eb="2">
      <t>コジン</t>
    </rPh>
    <rPh sb="2" eb="4">
      <t>メンダン</t>
    </rPh>
    <rPh sb="6" eb="8">
      <t>ショクイン</t>
    </rPh>
    <rPh sb="8" eb="10">
      <t>ケンシン</t>
    </rPh>
    <phoneticPr fontId="2"/>
  </si>
  <si>
    <t>個人面談Ⅲ
職員健診</t>
    <rPh sb="0" eb="2">
      <t>コジン</t>
    </rPh>
    <rPh sb="2" eb="4">
      <t>メンダン</t>
    </rPh>
    <rPh sb="6" eb="8">
      <t>ショクイン</t>
    </rPh>
    <rPh sb="8" eb="10">
      <t>ケンシン</t>
    </rPh>
    <phoneticPr fontId="2"/>
  </si>
  <si>
    <t>個人面談Ⅳ
職員健診</t>
    <rPh sb="0" eb="2">
      <t>コジン</t>
    </rPh>
    <rPh sb="2" eb="4">
      <t>メンダン</t>
    </rPh>
    <rPh sb="6" eb="8">
      <t>ショクイン</t>
    </rPh>
    <rPh sb="8" eb="10">
      <t>ケンシン</t>
    </rPh>
    <phoneticPr fontId="2"/>
  </si>
  <si>
    <t>小中一貫推進協議会</t>
    <rPh sb="0" eb="2">
      <t>ショウチュウ</t>
    </rPh>
    <rPh sb="2" eb="4">
      <t>イッカン</t>
    </rPh>
    <rPh sb="4" eb="6">
      <t>スイシン</t>
    </rPh>
    <rPh sb="6" eb="9">
      <t>キョウギカイ</t>
    </rPh>
    <phoneticPr fontId="2"/>
  </si>
  <si>
    <t>体力テストⅠ</t>
    <rPh sb="0" eb="2">
      <t>タイリョク</t>
    </rPh>
    <phoneticPr fontId="2"/>
  </si>
  <si>
    <t>心肺蘇生法研修会
体力テストⅡ</t>
    <rPh sb="0" eb="2">
      <t>シンパイ</t>
    </rPh>
    <rPh sb="2" eb="5">
      <t>ソセイホウ</t>
    </rPh>
    <rPh sb="5" eb="8">
      <t>ケンシュウカイ</t>
    </rPh>
    <rPh sb="9" eb="11">
      <t>タイリョク</t>
    </rPh>
    <phoneticPr fontId="2"/>
  </si>
  <si>
    <t>長なわとび大会</t>
    <rPh sb="0" eb="1">
      <t>ナガ</t>
    </rPh>
    <rPh sb="5" eb="7">
      <t>タイカイ</t>
    </rPh>
    <phoneticPr fontId="2"/>
  </si>
  <si>
    <t>みやざき学力調査5年</t>
    <rPh sb="4" eb="6">
      <t>ガクリョク</t>
    </rPh>
    <rPh sb="6" eb="8">
      <t>チョウサ</t>
    </rPh>
    <rPh sb="9" eb="10">
      <t>ネン</t>
    </rPh>
    <phoneticPr fontId="2"/>
  </si>
  <si>
    <t>子ども相撲大会
（未定)</t>
    <rPh sb="0" eb="1">
      <t>コ</t>
    </rPh>
    <rPh sb="3" eb="5">
      <t>スモウ</t>
    </rPh>
    <rPh sb="5" eb="7">
      <t>タイカイ</t>
    </rPh>
    <rPh sb="9" eb="11">
      <t>ミテイ</t>
    </rPh>
    <phoneticPr fontId="2"/>
  </si>
  <si>
    <r>
      <rPr>
        <sz val="7"/>
        <rFont val="ＭＳ 明朝"/>
        <family val="1"/>
        <charset val="128"/>
      </rPr>
      <t>体力テストⅢ</t>
    </r>
    <r>
      <rPr>
        <sz val="5"/>
        <rFont val="ＭＳ 明朝"/>
        <family val="1"/>
        <charset val="128"/>
      </rPr>
      <t xml:space="preserve">
小中一貫教育推進委員会</t>
    </r>
    <rPh sb="7" eb="9">
      <t>ショウチュウ</t>
    </rPh>
    <rPh sb="9" eb="11">
      <t>イッカン</t>
    </rPh>
    <rPh sb="11" eb="13">
      <t>キョウイク</t>
    </rPh>
    <rPh sb="13" eb="15">
      <t>スイシン</t>
    </rPh>
    <rPh sb="15" eb="18">
      <t>イインカイ</t>
    </rPh>
    <phoneticPr fontId="2"/>
  </si>
  <si>
    <t>土</t>
    <rPh sb="0" eb="1">
      <t>ド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</si>
  <si>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</si>
  <si>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</si>
  <si>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</si>
  <si>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日</t>
    <rPh sb="0" eb="1">
      <t>ニチ</t>
    </rPh>
    <phoneticPr fontId="2"/>
  </si>
  <si>
    <t>令和４年度　主要学校行事一覧表</t>
    <rPh sb="0" eb="2">
      <t>レイワ</t>
    </rPh>
    <rPh sb="3" eb="5">
      <t>ネンド</t>
    </rPh>
    <rPh sb="5" eb="7">
      <t>ヘイネンド</t>
    </rPh>
    <rPh sb="6" eb="8">
      <t>シュヨウ</t>
    </rPh>
    <rPh sb="8" eb="10">
      <t>ガッコウ</t>
    </rPh>
    <rPh sb="10" eb="12">
      <t>ギョウジ</t>
    </rPh>
    <rPh sb="12" eb="15">
      <t>イチランヒョウ</t>
    </rPh>
    <phoneticPr fontId="2"/>
  </si>
  <si>
    <t>火</t>
    <rPh sb="0" eb="1">
      <t>カ</t>
    </rPh>
    <phoneticPr fontId="2"/>
  </si>
  <si>
    <t>(ＰＴＡミニバレー大会)(未定)</t>
    <rPh sb="9" eb="11">
      <t>タイカイ</t>
    </rPh>
    <rPh sb="13" eb="15">
      <t>ミテイ</t>
    </rPh>
    <phoneticPr fontId="2"/>
  </si>
  <si>
    <t>避難訓練(不審者)</t>
    <rPh sb="0" eb="2">
      <t>ヒナン</t>
    </rPh>
    <rPh sb="2" eb="4">
      <t>クンレン</t>
    </rPh>
    <rPh sb="5" eb="8">
      <t>フシンシャ</t>
    </rPh>
    <phoneticPr fontId="2"/>
  </si>
  <si>
    <t>中体連</t>
    <rPh sb="0" eb="3">
      <t>チュウタイレン</t>
    </rPh>
    <phoneticPr fontId="2"/>
  </si>
  <si>
    <t>中体連
PTA奉仕作業②</t>
    <rPh sb="0" eb="3">
      <t>チュウタイレン</t>
    </rPh>
    <rPh sb="7" eb="9">
      <t>ホウシ</t>
    </rPh>
    <rPh sb="9" eb="11">
      <t>サギョウ</t>
    </rPh>
    <phoneticPr fontId="2"/>
  </si>
  <si>
    <t>振替休業日
(15日分)</t>
    <rPh sb="0" eb="2">
      <t>フリカエ</t>
    </rPh>
    <rPh sb="2" eb="5">
      <t>キュウギョウビ</t>
    </rPh>
    <rPh sb="9" eb="10">
      <t>ニチ</t>
    </rPh>
    <rPh sb="10" eb="11">
      <t>フン</t>
    </rPh>
    <phoneticPr fontId="2"/>
  </si>
  <si>
    <t>スポーツの日</t>
    <rPh sb="5" eb="6">
      <t>ヒ</t>
    </rPh>
    <phoneticPr fontId="2"/>
  </si>
  <si>
    <t>4年発表集会</t>
    <rPh sb="1" eb="2">
      <t>ネン</t>
    </rPh>
    <rPh sb="2" eb="4">
      <t>ハッピョウ</t>
    </rPh>
    <rPh sb="4" eb="6">
      <t>シュウカイ</t>
    </rPh>
    <phoneticPr fontId="2"/>
  </si>
  <si>
    <t>小中合同研修会Ⅱ</t>
    <phoneticPr fontId="2"/>
  </si>
  <si>
    <t>参観日④　ＯＳ　
ＰＴＡバザー(未定)</t>
    <phoneticPr fontId="2"/>
  </si>
  <si>
    <t>振替休日
20日分</t>
    <rPh sb="0" eb="2">
      <t>フリカエ</t>
    </rPh>
    <rPh sb="2" eb="4">
      <t>キュウジツ</t>
    </rPh>
    <rPh sb="7" eb="9">
      <t>ニチブン</t>
    </rPh>
    <phoneticPr fontId="2"/>
  </si>
  <si>
    <t>きずな遠足</t>
    <rPh sb="3" eb="5">
      <t>エンソク</t>
    </rPh>
    <phoneticPr fontId="2"/>
  </si>
  <si>
    <t>冬季休業日
振替休業日</t>
    <rPh sb="0" eb="2">
      <t>トウキ</t>
    </rPh>
    <rPh sb="2" eb="5">
      <t>キュウギョウビ</t>
    </rPh>
    <rPh sb="6" eb="8">
      <t>フリカエ</t>
    </rPh>
    <rPh sb="8" eb="11">
      <t>キュウギョウビ</t>
    </rPh>
    <phoneticPr fontId="2"/>
  </si>
  <si>
    <t>卒業式予行
財中卒業式</t>
    <rPh sb="0" eb="3">
      <t>ソツギョウシキ</t>
    </rPh>
    <rPh sb="3" eb="5">
      <t>ヨコウ</t>
    </rPh>
    <phoneticPr fontId="2"/>
  </si>
  <si>
    <t>春季休業</t>
    <rPh sb="0" eb="2">
      <t>シュンキ</t>
    </rPh>
    <rPh sb="2" eb="4">
      <t>キュウギョウ</t>
    </rPh>
    <phoneticPr fontId="2"/>
  </si>
  <si>
    <t>6年１６日</t>
    <rPh sb="1" eb="2">
      <t>ネン</t>
    </rPh>
    <rPh sb="4" eb="5">
      <t>ニチ</t>
    </rPh>
    <phoneticPr fontId="2"/>
  </si>
  <si>
    <t>1年１３日</t>
    <rPh sb="1" eb="2">
      <t>ネン</t>
    </rPh>
    <rPh sb="4" eb="5">
      <t>ニチ</t>
    </rPh>
    <phoneticPr fontId="2"/>
  </si>
  <si>
    <t>1学期</t>
    <rPh sb="1" eb="3">
      <t>ガッキ</t>
    </rPh>
    <phoneticPr fontId="2"/>
  </si>
  <si>
    <t>2学期</t>
    <rPh sb="1" eb="3">
      <t>ガッキ</t>
    </rPh>
    <phoneticPr fontId="2"/>
  </si>
  <si>
    <t>3学期</t>
    <rPh sb="1" eb="3">
      <t>ガッキ</t>
    </rPh>
    <phoneticPr fontId="2"/>
  </si>
  <si>
    <t>ひまわりF</t>
    <phoneticPr fontId="2"/>
  </si>
  <si>
    <t>６年陸上大会</t>
    <rPh sb="1" eb="2">
      <t>ネン</t>
    </rPh>
    <rPh sb="2" eb="4">
      <t>リクジョウ</t>
    </rPh>
    <rPh sb="4" eb="6">
      <t>タイカイ</t>
    </rPh>
    <phoneticPr fontId="2"/>
  </si>
  <si>
    <t>鑑賞教室(演劇)
特別校時(仮)</t>
    <rPh sb="0" eb="2">
      <t>カンショウ</t>
    </rPh>
    <rPh sb="2" eb="4">
      <t>キョウシツ</t>
    </rPh>
    <rPh sb="5" eb="7">
      <t>エンゲキ</t>
    </rPh>
    <rPh sb="9" eb="11">
      <t>トクベツ</t>
    </rPh>
    <rPh sb="11" eb="13">
      <t>コウジ</t>
    </rPh>
    <rPh sb="14" eb="15">
      <t>カリ</t>
    </rPh>
    <phoneticPr fontId="2"/>
  </si>
  <si>
    <t>令和３年１２月10日現在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</si>
  <si>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財中入学式(仮)</t>
    <rPh sb="0" eb="2">
      <t>ザイチュウ</t>
    </rPh>
    <rPh sb="2" eb="5">
      <t>ニュウガクシキ</t>
    </rPh>
    <rPh sb="6" eb="7">
      <t>カリ</t>
    </rPh>
    <phoneticPr fontId="2"/>
  </si>
  <si>
    <t>入学式準備</t>
    <rPh sb="0" eb="3">
      <t>ニュウガクシキ</t>
    </rPh>
    <rPh sb="3" eb="5">
      <t>ジュンビ</t>
    </rPh>
    <phoneticPr fontId="2"/>
  </si>
  <si>
    <t>参観日</t>
    <rPh sb="0" eb="3">
      <t>サンカンビ</t>
    </rPh>
    <phoneticPr fontId="2"/>
  </si>
  <si>
    <t>全国学力調査6年</t>
    <phoneticPr fontId="2"/>
  </si>
  <si>
    <t>むかばきⅠ</t>
    <phoneticPr fontId="2"/>
  </si>
  <si>
    <t>むかばきⅡ
なかよし遠足</t>
    <rPh sb="10" eb="12">
      <t>エンソク</t>
    </rPh>
    <phoneticPr fontId="2"/>
  </si>
  <si>
    <t>教育実習～６／３</t>
    <rPh sb="0" eb="4">
      <t>キョウクジッシュウ</t>
    </rPh>
    <phoneticPr fontId="2"/>
  </si>
  <si>
    <t>実習終了</t>
    <rPh sb="0" eb="2">
      <t>ジッシュウ</t>
    </rPh>
    <rPh sb="2" eb="4">
      <t>シュウリョウ</t>
    </rPh>
    <phoneticPr fontId="2"/>
  </si>
  <si>
    <t>人権同和教育推進協議会　学体研日向大会(決)</t>
    <rPh sb="0" eb="2">
      <t>ジンケン</t>
    </rPh>
    <rPh sb="2" eb="3">
      <t>ドウ</t>
    </rPh>
    <rPh sb="3" eb="4">
      <t>ワ</t>
    </rPh>
    <rPh sb="4" eb="6">
      <t>キョウイク</t>
    </rPh>
    <rPh sb="6" eb="8">
      <t>スイシン</t>
    </rPh>
    <rPh sb="8" eb="11">
      <t>キョウギカイ</t>
    </rPh>
    <rPh sb="12" eb="14">
      <t>ガクタイ</t>
    </rPh>
    <rPh sb="14" eb="15">
      <t>ケン</t>
    </rPh>
    <rPh sb="15" eb="17">
      <t>ヒュウガ</t>
    </rPh>
    <rPh sb="17" eb="19">
      <t>タイカイ</t>
    </rPh>
    <rPh sb="20" eb="21">
      <t>ケツ</t>
    </rPh>
    <phoneticPr fontId="2"/>
  </si>
  <si>
    <t>就学時健康診断(仮)</t>
    <rPh sb="0" eb="3">
      <t>シュウガクジ</t>
    </rPh>
    <rPh sb="3" eb="5">
      <t>ケンコウ</t>
    </rPh>
    <rPh sb="5" eb="7">
      <t>シンダン</t>
    </rPh>
    <rPh sb="8" eb="9">
      <t>カリ</t>
    </rPh>
    <phoneticPr fontId="2"/>
  </si>
  <si>
    <t>おわかれ遠足</t>
    <rPh sb="4" eb="6">
      <t>エンソク</t>
    </rPh>
    <phoneticPr fontId="2"/>
  </si>
  <si>
    <t>休日</t>
    <rPh sb="0" eb="2">
      <t>キュウジツ</t>
    </rPh>
    <phoneticPr fontId="2"/>
  </si>
  <si>
    <t>・</t>
    <phoneticPr fontId="2"/>
  </si>
  <si>
    <t>休日に「・」を入れる</t>
    <rPh sb="0" eb="2">
      <t>キュウジツ</t>
    </rPh>
    <rPh sb="7" eb="8">
      <t>イ</t>
    </rPh>
    <phoneticPr fontId="2"/>
  </si>
  <si>
    <t>このページを「休日」のタブにコピーする</t>
    <rPh sb="7" eb="9">
      <t>キュウジツ</t>
    </rPh>
    <phoneticPr fontId="2"/>
  </si>
  <si>
    <t>家庭訪問予備日</t>
    <rPh sb="0" eb="2">
      <t>カテイ</t>
    </rPh>
    <rPh sb="2" eb="4">
      <t>ホウモン</t>
    </rPh>
    <rPh sb="4" eb="7">
      <t>ヨビビ</t>
    </rPh>
    <phoneticPr fontId="2"/>
  </si>
  <si>
    <t>人権同和教育大会(仮)</t>
    <rPh sb="0" eb="2">
      <t>ジンケン</t>
    </rPh>
    <rPh sb="2" eb="4">
      <t>ドウワ</t>
    </rPh>
    <rPh sb="4" eb="6">
      <t>キョウイク</t>
    </rPh>
    <rPh sb="6" eb="8">
      <t>タイカイ</t>
    </rPh>
    <rPh sb="9" eb="10">
      <t>カリ</t>
    </rPh>
    <phoneticPr fontId="2"/>
  </si>
  <si>
    <t>財中体験入学</t>
    <rPh sb="0" eb="2">
      <t>ザイチュウ</t>
    </rPh>
    <rPh sb="2" eb="6">
      <t>タイケンニュウガク</t>
    </rPh>
    <phoneticPr fontId="2"/>
  </si>
  <si>
    <t>財中体育祭</t>
    <rPh sb="0" eb="2">
      <t>ザイチュウ</t>
    </rPh>
    <rPh sb="2" eb="5">
      <t>タイイクサイ</t>
    </rPh>
    <phoneticPr fontId="2"/>
  </si>
  <si>
    <t>財中卒業式</t>
    <phoneticPr fontId="2"/>
  </si>
  <si>
    <t>卒業式予行</t>
    <rPh sb="0" eb="3">
      <t>ソツギョウシキ</t>
    </rPh>
    <rPh sb="3" eb="5">
      <t>ヨコウ</t>
    </rPh>
    <phoneticPr fontId="2"/>
  </si>
  <si>
    <t>幼保小交流会(仮)</t>
    <rPh sb="0" eb="1">
      <t>ヨウ</t>
    </rPh>
    <rPh sb="1" eb="3">
      <t>ホショウ</t>
    </rPh>
    <rPh sb="3" eb="6">
      <t>コウリュウカイ</t>
    </rPh>
    <rPh sb="7" eb="8">
      <t>カリ</t>
    </rPh>
    <phoneticPr fontId="2"/>
  </si>
  <si>
    <t>学校訪問(仮)</t>
    <rPh sb="0" eb="2">
      <t>ガッコウ</t>
    </rPh>
    <rPh sb="2" eb="4">
      <t>ホウモン</t>
    </rPh>
    <rPh sb="5" eb="6">
      <t>カリ</t>
    </rPh>
    <phoneticPr fontId="2"/>
  </si>
  <si>
    <t>小中合同研修会Ⅰ</t>
    <rPh sb="0" eb="2">
      <t>ショウチュウ</t>
    </rPh>
    <rPh sb="2" eb="4">
      <t>ゴウドウ</t>
    </rPh>
    <rPh sb="4" eb="7">
      <t>ケンシュウカイ</t>
    </rPh>
    <phoneticPr fontId="2"/>
  </si>
  <si>
    <t>登校日
小中合同研修会Ⅱ</t>
    <rPh sb="4" eb="6">
      <t>ショウチュウ</t>
    </rPh>
    <rPh sb="6" eb="8">
      <t>ゴウドウ</t>
    </rPh>
    <rPh sb="8" eb="11">
      <t>ケンシュウカイ</t>
    </rPh>
    <phoneticPr fontId="2"/>
  </si>
  <si>
    <t>運動会係打合せ②
通知表配付</t>
    <rPh sb="0" eb="3">
      <t>ウンドウカイ</t>
    </rPh>
    <rPh sb="3" eb="4">
      <t>カカリ</t>
    </rPh>
    <rPh sb="4" eb="6">
      <t>ウチアワ</t>
    </rPh>
    <rPh sb="9" eb="12">
      <t>ツウチヒョウ</t>
    </rPh>
    <rPh sb="12" eb="14">
      <t>ハイフ</t>
    </rPh>
    <phoneticPr fontId="2"/>
  </si>
  <si>
    <t>学力向上ヒアリングⅠ　ひまわりF</t>
    <rPh sb="0" eb="2">
      <t>ガクリョク</t>
    </rPh>
    <rPh sb="2" eb="4">
      <t>コウジョウ</t>
    </rPh>
    <phoneticPr fontId="2"/>
  </si>
  <si>
    <t>新入生保護者説明会</t>
    <rPh sb="0" eb="3">
      <t>シンニュウセイ</t>
    </rPh>
    <rPh sb="3" eb="6">
      <t>ホゴシャ</t>
    </rPh>
    <rPh sb="6" eb="9">
      <t>セツメイカイ</t>
    </rPh>
    <phoneticPr fontId="2"/>
  </si>
  <si>
    <t>小中一貫推進委員会</t>
    <rPh sb="0" eb="2">
      <t>ショウチュウ</t>
    </rPh>
    <rPh sb="2" eb="4">
      <t>イッカン</t>
    </rPh>
    <rPh sb="4" eb="6">
      <t>スイシン</t>
    </rPh>
    <rPh sb="6" eb="9">
      <t>イインカイ</t>
    </rPh>
    <phoneticPr fontId="2"/>
  </si>
  <si>
    <t>修学旅行</t>
    <rPh sb="0" eb="2">
      <t>シュウガク</t>
    </rPh>
    <rPh sb="2" eb="4">
      <t>リョコウ</t>
    </rPh>
    <phoneticPr fontId="2"/>
  </si>
  <si>
    <t>鑑賞教室(音楽)
特別校時</t>
    <rPh sb="0" eb="2">
      <t>カンショウ</t>
    </rPh>
    <rPh sb="2" eb="4">
      <t>キョウシツ</t>
    </rPh>
    <rPh sb="5" eb="7">
      <t>オンガク</t>
    </rPh>
    <rPh sb="9" eb="11">
      <t>トクベツ</t>
    </rPh>
    <rPh sb="11" eb="13">
      <t>コウジ</t>
    </rPh>
    <phoneticPr fontId="2"/>
  </si>
  <si>
    <t>学体研日向大会(決)</t>
    <phoneticPr fontId="2"/>
  </si>
  <si>
    <t>就学時健康診断(仮)
長なわとび大会</t>
    <rPh sb="11" eb="12">
      <t>ナガ</t>
    </rPh>
    <rPh sb="16" eb="18">
      <t>タイカイ</t>
    </rPh>
    <phoneticPr fontId="2"/>
  </si>
  <si>
    <t>人権同和教育推進協議会(仮)　</t>
    <rPh sb="0" eb="2">
      <t>ジンケン</t>
    </rPh>
    <rPh sb="2" eb="3">
      <t>ドウ</t>
    </rPh>
    <rPh sb="3" eb="4">
      <t>ワ</t>
    </rPh>
    <rPh sb="4" eb="6">
      <t>キョウイク</t>
    </rPh>
    <rPh sb="6" eb="8">
      <t>スイシン</t>
    </rPh>
    <rPh sb="8" eb="11">
      <t>キョウギカイ</t>
    </rPh>
    <rPh sb="12" eb="13">
      <t>カリ</t>
    </rPh>
    <phoneticPr fontId="2"/>
  </si>
  <si>
    <t>プール清掃</t>
    <rPh sb="3" eb="5">
      <t>セイソウ</t>
    </rPh>
    <phoneticPr fontId="2"/>
  </si>
  <si>
    <t>プール開き</t>
    <rPh sb="3" eb="4">
      <t>ビラ</t>
    </rPh>
    <phoneticPr fontId="2"/>
  </si>
  <si>
    <t>個人面談(特別校時)</t>
    <rPh sb="0" eb="2">
      <t>コジン</t>
    </rPh>
    <rPh sb="2" eb="4">
      <t>メンダン</t>
    </rPh>
    <rPh sb="5" eb="7">
      <t>トクベツ</t>
    </rPh>
    <rPh sb="7" eb="9">
      <t>コウジ</t>
    </rPh>
    <phoneticPr fontId="2"/>
  </si>
  <si>
    <t>全国学力調査6年
個人面談(特別校時)</t>
    <phoneticPr fontId="2"/>
  </si>
  <si>
    <t>職員健診(仮)</t>
    <rPh sb="0" eb="2">
      <t>ショクイン</t>
    </rPh>
    <rPh sb="2" eb="4">
      <t>ケンシン</t>
    </rPh>
    <rPh sb="5" eb="6">
      <t>カリ</t>
    </rPh>
    <phoneticPr fontId="2"/>
  </si>
  <si>
    <t>お別れ集会</t>
    <rPh sb="1" eb="2">
      <t>ワカ</t>
    </rPh>
    <rPh sb="3" eb="5">
      <t>シュウカイ</t>
    </rPh>
    <phoneticPr fontId="2"/>
  </si>
  <si>
    <t>子どものための
音楽会</t>
    <rPh sb="0" eb="1">
      <t>コ</t>
    </rPh>
    <rPh sb="8" eb="11">
      <t>オンガクカイ</t>
    </rPh>
    <phoneticPr fontId="2"/>
  </si>
  <si>
    <t>参観日246年</t>
    <rPh sb="0" eb="3">
      <t>サンカンビ</t>
    </rPh>
    <rPh sb="6" eb="7">
      <t>ネン</t>
    </rPh>
    <phoneticPr fontId="2"/>
  </si>
  <si>
    <t>避難訓練(地震・津波)
参観日135年</t>
    <rPh sb="0" eb="2">
      <t>ヒナン</t>
    </rPh>
    <rPh sb="2" eb="4">
      <t>クンレン</t>
    </rPh>
    <rPh sb="5" eb="7">
      <t>ジシン</t>
    </rPh>
    <rPh sb="8" eb="10">
      <t>ツナミ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</si>
</sst>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授業日数&quot;?&quot;日&quot;"/>
    <numFmt numFmtId="177" formatCode="?&quot;日&quot;"/>
    <numFmt numFmtId="178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6"/>
      <color theme="1"/>
      <name val="ＭＳ Ｐゴシック"/>
      <family val="3"/>
      <charset val="128"/>
    </font>
    <font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 diagonalUp="1"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 shrinkToFit="1"/>
    </xf>
    <xf numFmtId="0" fontId="7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7" fillId="6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4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shrinkToFit="1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textRotation="255" shrinkToFit="1"/>
    </xf>
    <xf numFmtId="176" fontId="6" fillId="0" borderId="24" xfId="0" applyNumberFormat="1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textRotation="255" shrinkToFit="1"/>
    </xf>
    <xf numFmtId="177" fontId="6" fillId="0" borderId="24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14" fillId="0" borderId="19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178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141779</xdr:colOff>
      <xdr:row>40</xdr:row>
      <xdr:rowOff>90670</xdr:rowOff>
    </xdr:from>
    <xdr:to>
      <xdr:col>6</xdr:col>
      <xdr:colOff>94471</xdr:colOff>
      <xdr:row>42</xdr:row>
      <xdr:rowOff>152303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09018" y="9367192"/>
          <a:ext cx="1186801" cy="409502"/>
        </a:xfrm>
        <a:prstGeom prst="wedgeRectCallout">
          <a:avLst>
            <a:gd name="adj1" fmla="val -62747"/>
            <a:gd name="adj2" fmla="val -111680"/>
          </a:avLst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６年牧水記念館</a:t>
          </a:r>
          <a:endParaRPr kumimoji="1" lang="en-US" altLang="ja-JP" sz="800"/>
        </a:p>
        <a:p>
          <a:pPr algn="l"/>
          <a:r>
            <a:rPr kumimoji="1" lang="ja-JP" altLang="en-US" sz="800"/>
            <a:t>中島美術館</a:t>
          </a:r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view="pageBreakPreview" topLeftCell="A28" zoomScale="115" zoomScaleNormal="100" zoomScaleSheetLayoutView="115" workbookViewId="0">
      <selection activeCell="J15" sqref="J15"/>
    </sheetView>
  </sheetViews>
  <sheetFormatPr defaultRowHeight="21" customHeight="1" x14ac:dyDescent="0.15"/>
  <cols>
    <col min="1" max="1" width="2.125" style="65" customWidth="1"/>
    <col min="2" max="2" width="2.25" style="1" customWidth="1"/>
    <col min="3" max="3" width="11.625" style="1" customWidth="1"/>
    <col min="4" max="4" width="2.25" style="1" customWidth="1"/>
    <col min="5" max="5" width="11.625" style="1" customWidth="1"/>
    <col min="6" max="6" width="2.25" style="1" customWidth="1"/>
    <col min="7" max="7" width="11.625" style="1" customWidth="1"/>
    <col min="8" max="8" width="2.125" style="65" customWidth="1"/>
    <col min="9" max="9" width="2.25" style="1" customWidth="1"/>
    <col min="10" max="10" width="11.625" style="1" customWidth="1"/>
    <col min="11" max="11" width="2.125" style="1" customWidth="1"/>
    <col min="12" max="12" width="11.625" style="1" customWidth="1"/>
    <col min="13" max="13" width="2.25" style="1" customWidth="1"/>
    <col min="14" max="14" width="11.625" style="1" customWidth="1"/>
    <col min="15" max="15" width="2.125" style="65" customWidth="1"/>
    <col min="16" max="16" width="2.25" style="1" customWidth="1"/>
    <col min="17" max="17" width="11.625" style="1" customWidth="1"/>
    <col min="18" max="18" width="2.25" style="1" customWidth="1"/>
    <col min="19" max="19" width="11.625" style="1" customWidth="1"/>
    <col min="20" max="20" width="2.25" style="1" customWidth="1"/>
    <col min="21" max="21" width="11.625" style="1" customWidth="1"/>
    <col min="22" max="22" width="2.125" style="65" customWidth="1"/>
    <col min="23" max="23" width="2.25" style="1" customWidth="1"/>
    <col min="24" max="24" width="11.625" style="1" customWidth="1"/>
    <col min="25" max="25" width="2.25" style="1" customWidth="1"/>
    <col min="26" max="26" width="11.625" style="1" customWidth="1"/>
    <col min="27" max="27" width="2.25" style="1" customWidth="1"/>
    <col min="28" max="28" width="11.625" style="1" customWidth="1"/>
    <col min="29" max="16384" width="9" style="1"/>
  </cols>
  <sheetData>
    <row r="1" spans="1:28" ht="19.5" customHeight="1" thickBot="1" x14ac:dyDescent="0.2">
      <c r="A1" s="89"/>
      <c r="B1" s="90"/>
      <c r="C1" s="91" t="s">
        <v>37</v>
      </c>
      <c r="D1" s="92"/>
      <c r="E1" s="92"/>
      <c r="F1" s="90"/>
      <c r="G1" s="93" t="s">
        <v>131</v>
      </c>
      <c r="H1" s="94"/>
      <c r="I1" s="90"/>
      <c r="J1" s="90"/>
      <c r="K1" s="90"/>
      <c r="L1" s="90"/>
      <c r="M1" s="90"/>
      <c r="N1" s="95"/>
      <c r="O1" s="114"/>
      <c r="P1" s="115"/>
      <c r="Q1" s="128">
        <f ca="1">TODAY()</f>
        <v>44648</v>
      </c>
      <c r="R1" s="115"/>
      <c r="S1" s="115"/>
      <c r="T1" s="115"/>
      <c r="U1" s="115" t="s">
        <v>89</v>
      </c>
      <c r="V1" s="130">
        <f>SUM(A34,K34,V34)</f>
        <v>205</v>
      </c>
      <c r="W1" s="131"/>
      <c r="X1" s="90"/>
      <c r="Y1" s="90"/>
      <c r="Z1" s="116" t="s">
        <v>55</v>
      </c>
      <c r="AA1" s="90"/>
      <c r="AB1" s="117"/>
    </row>
    <row r="2" spans="1:28" ht="15.75" customHeight="1" x14ac:dyDescent="0.15">
      <c r="A2" s="62"/>
      <c r="B2" s="136" t="s">
        <v>46</v>
      </c>
      <c r="C2" s="137"/>
      <c r="D2" s="138" t="s">
        <v>47</v>
      </c>
      <c r="E2" s="137"/>
      <c r="F2" s="138" t="s">
        <v>48</v>
      </c>
      <c r="G2" s="137"/>
      <c r="H2" s="66"/>
      <c r="I2" s="138" t="s">
        <v>49</v>
      </c>
      <c r="J2" s="137"/>
      <c r="K2" s="139" t="s">
        <v>50</v>
      </c>
      <c r="L2" s="140"/>
      <c r="M2" s="141" t="s">
        <v>51</v>
      </c>
      <c r="N2" s="142"/>
      <c r="O2" s="62"/>
      <c r="P2" s="141" t="s">
        <v>36</v>
      </c>
      <c r="Q2" s="140"/>
      <c r="R2" s="140" t="s">
        <v>28</v>
      </c>
      <c r="S2" s="140"/>
      <c r="T2" s="140" t="s">
        <v>12</v>
      </c>
      <c r="U2" s="140"/>
      <c r="V2" s="66"/>
      <c r="W2" s="134" t="s">
        <v>52</v>
      </c>
      <c r="X2" s="143"/>
      <c r="Y2" s="132" t="s">
        <v>53</v>
      </c>
      <c r="Z2" s="133"/>
      <c r="AA2" s="134" t="s">
        <v>54</v>
      </c>
      <c r="AB2" s="135"/>
    </row>
    <row r="3" spans="1:28" ht="24.6" customHeight="1" x14ac:dyDescent="0.15">
      <c r="A3" s="63">
        <v>1</v>
      </c>
      <c r="B3" s="44" t="s">
        <v>6</v>
      </c>
      <c r="C3" s="45"/>
      <c r="D3" s="46" t="s">
        <v>8</v>
      </c>
      <c r="E3" s="45"/>
      <c r="F3" s="3" t="s">
        <v>127</v>
      </c>
      <c r="G3" s="13" t="s">
        <v>178</v>
      </c>
      <c r="H3" s="63">
        <v>1</v>
      </c>
      <c r="I3" s="3" t="s">
        <v>128</v>
      </c>
      <c r="J3" s="13"/>
      <c r="K3" s="44" t="s">
        <v>1</v>
      </c>
      <c r="L3" s="51" t="s">
        <v>180</v>
      </c>
      <c r="M3" s="3" t="s">
        <v>129</v>
      </c>
      <c r="N3" s="25"/>
      <c r="O3" s="63">
        <v>1</v>
      </c>
      <c r="P3" s="46" t="s">
        <v>7</v>
      </c>
      <c r="Q3" s="45"/>
      <c r="R3" s="3" t="s">
        <v>3</v>
      </c>
      <c r="S3" s="36" t="s">
        <v>182</v>
      </c>
      <c r="T3" s="3" t="s">
        <v>129</v>
      </c>
      <c r="U3" s="21" t="s">
        <v>123</v>
      </c>
      <c r="V3" s="63">
        <v>1</v>
      </c>
      <c r="W3" s="44" t="s">
        <v>130</v>
      </c>
      <c r="X3" s="45" t="s">
        <v>88</v>
      </c>
      <c r="Y3" s="4" t="s">
        <v>11</v>
      </c>
      <c r="Z3" s="15"/>
      <c r="AA3" s="5" t="s">
        <v>127</v>
      </c>
      <c r="AB3" s="24"/>
    </row>
    <row r="4" spans="1:28" ht="24.6" customHeight="1" x14ac:dyDescent="0.15">
      <c r="A4" s="63">
        <v>2</v>
      </c>
      <c r="B4" s="46" t="s">
        <v>7</v>
      </c>
      <c r="C4" s="45"/>
      <c r="D4" s="3" t="s">
        <v>0</v>
      </c>
      <c r="E4" s="15" t="s">
        <v>171</v>
      </c>
      <c r="F4" s="3" t="s">
        <v>5</v>
      </c>
      <c r="G4" s="14"/>
      <c r="H4" s="63">
        <v>2</v>
      </c>
      <c r="I4" s="46" t="s">
        <v>7</v>
      </c>
      <c r="J4" s="45"/>
      <c r="K4" s="44" t="s">
        <v>2</v>
      </c>
      <c r="L4" s="52" t="s">
        <v>172</v>
      </c>
      <c r="M4" s="3" t="s">
        <v>6</v>
      </c>
      <c r="N4" s="25" t="s">
        <v>134</v>
      </c>
      <c r="O4" s="63">
        <v>2</v>
      </c>
      <c r="P4" s="46" t="s">
        <v>8</v>
      </c>
      <c r="Q4" s="45"/>
      <c r="R4" s="3" t="s">
        <v>4</v>
      </c>
      <c r="S4" s="36" t="s">
        <v>112</v>
      </c>
      <c r="T4" s="3" t="s">
        <v>6</v>
      </c>
      <c r="U4" s="9"/>
      <c r="V4" s="63">
        <v>2</v>
      </c>
      <c r="W4" s="44" t="s">
        <v>0</v>
      </c>
      <c r="X4" s="53" t="s">
        <v>144</v>
      </c>
      <c r="Y4" s="4" t="s">
        <v>5</v>
      </c>
      <c r="Z4" s="13"/>
      <c r="AA4" s="5" t="s">
        <v>5</v>
      </c>
      <c r="AB4" s="24" t="s">
        <v>65</v>
      </c>
    </row>
    <row r="5" spans="1:28" ht="24.6" customHeight="1" x14ac:dyDescent="0.15">
      <c r="A5" s="63">
        <v>3</v>
      </c>
      <c r="B5" s="46" t="s">
        <v>8</v>
      </c>
      <c r="C5" s="45"/>
      <c r="D5" s="46" t="s">
        <v>38</v>
      </c>
      <c r="E5" s="45" t="s">
        <v>14</v>
      </c>
      <c r="F5" s="3" t="s">
        <v>6</v>
      </c>
      <c r="G5" s="14" t="s">
        <v>163</v>
      </c>
      <c r="H5" s="63">
        <v>3</v>
      </c>
      <c r="I5" s="46" t="s">
        <v>8</v>
      </c>
      <c r="J5" s="45"/>
      <c r="K5" s="44" t="s">
        <v>4</v>
      </c>
      <c r="L5" s="52"/>
      <c r="M5" s="46" t="s">
        <v>7</v>
      </c>
      <c r="N5" s="56"/>
      <c r="O5" s="63">
        <v>3</v>
      </c>
      <c r="P5" s="4" t="s">
        <v>0</v>
      </c>
      <c r="Q5" s="14" t="s">
        <v>57</v>
      </c>
      <c r="R5" s="46" t="s">
        <v>5</v>
      </c>
      <c r="S5" s="50" t="s">
        <v>22</v>
      </c>
      <c r="T5" s="46" t="s">
        <v>7</v>
      </c>
      <c r="U5" s="45"/>
      <c r="V5" s="63">
        <v>3</v>
      </c>
      <c r="W5" s="44" t="s">
        <v>2</v>
      </c>
      <c r="X5" s="45" t="s">
        <v>87</v>
      </c>
      <c r="Y5" s="4" t="s">
        <v>6</v>
      </c>
      <c r="Z5" s="15"/>
      <c r="AA5" s="5" t="s">
        <v>6</v>
      </c>
      <c r="AB5" s="24"/>
    </row>
    <row r="6" spans="1:28" ht="24.6" customHeight="1" x14ac:dyDescent="0.15">
      <c r="A6" s="63">
        <v>4</v>
      </c>
      <c r="B6" s="44" t="s">
        <v>0</v>
      </c>
      <c r="C6" s="45"/>
      <c r="D6" s="46" t="s">
        <v>39</v>
      </c>
      <c r="E6" s="45" t="s">
        <v>15</v>
      </c>
      <c r="F6" s="46" t="s">
        <v>7</v>
      </c>
      <c r="G6" s="45"/>
      <c r="H6" s="63">
        <v>4</v>
      </c>
      <c r="I6" s="3" t="s">
        <v>0</v>
      </c>
      <c r="J6" s="18"/>
      <c r="K6" s="44" t="s">
        <v>5</v>
      </c>
      <c r="L6" s="45"/>
      <c r="M6" s="46" t="s">
        <v>8</v>
      </c>
      <c r="N6" s="56"/>
      <c r="O6" s="63">
        <v>4</v>
      </c>
      <c r="P6" s="4" t="s">
        <v>2</v>
      </c>
      <c r="Q6" s="14"/>
      <c r="R6" s="3" t="s">
        <v>6</v>
      </c>
      <c r="S6" s="30"/>
      <c r="T6" s="46" t="s">
        <v>8</v>
      </c>
      <c r="U6" s="49" t="s">
        <v>44</v>
      </c>
      <c r="V6" s="63">
        <v>4</v>
      </c>
      <c r="W6" s="44" t="s">
        <v>4</v>
      </c>
      <c r="X6" s="45" t="s">
        <v>87</v>
      </c>
      <c r="Y6" s="46" t="s">
        <v>7</v>
      </c>
      <c r="Z6" s="45"/>
      <c r="AA6" s="46" t="s">
        <v>7</v>
      </c>
      <c r="AB6" s="56"/>
    </row>
    <row r="7" spans="1:28" ht="24.6" customHeight="1" x14ac:dyDescent="0.15">
      <c r="A7" s="63">
        <v>5</v>
      </c>
      <c r="B7" s="44" t="s">
        <v>2</v>
      </c>
      <c r="C7" s="45"/>
      <c r="D7" s="46" t="s">
        <v>5</v>
      </c>
      <c r="E7" s="45" t="s">
        <v>16</v>
      </c>
      <c r="F7" s="46" t="s">
        <v>8</v>
      </c>
      <c r="G7" s="45"/>
      <c r="H7" s="63">
        <v>5</v>
      </c>
      <c r="I7" s="3" t="s">
        <v>2</v>
      </c>
      <c r="J7" s="18"/>
      <c r="K7" s="44" t="s">
        <v>6</v>
      </c>
      <c r="L7" s="45"/>
      <c r="M7" s="3" t="s">
        <v>0</v>
      </c>
      <c r="N7" s="96"/>
      <c r="O7" s="63">
        <v>5</v>
      </c>
      <c r="P7" s="4" t="s">
        <v>4</v>
      </c>
      <c r="Q7" s="14"/>
      <c r="R7" s="46" t="s">
        <v>7</v>
      </c>
      <c r="S7" s="45"/>
      <c r="T7" s="3" t="s">
        <v>0</v>
      </c>
      <c r="U7" s="13"/>
      <c r="V7" s="63">
        <v>5</v>
      </c>
      <c r="W7" s="44" t="s">
        <v>5</v>
      </c>
      <c r="X7" s="45" t="s">
        <v>87</v>
      </c>
      <c r="Y7" s="46" t="s">
        <v>8</v>
      </c>
      <c r="Z7" s="45"/>
      <c r="AA7" s="46" t="s">
        <v>8</v>
      </c>
      <c r="AB7" s="56"/>
    </row>
    <row r="8" spans="1:28" ht="24.6" customHeight="1" x14ac:dyDescent="0.15">
      <c r="A8" s="63">
        <v>6</v>
      </c>
      <c r="B8" s="44" t="s">
        <v>4</v>
      </c>
      <c r="C8" s="45"/>
      <c r="D8" s="3" t="s">
        <v>6</v>
      </c>
      <c r="E8" s="14" t="s">
        <v>60</v>
      </c>
      <c r="F8" s="3" t="s">
        <v>0</v>
      </c>
      <c r="G8" s="36"/>
      <c r="H8" s="63">
        <v>6</v>
      </c>
      <c r="I8" s="3" t="s">
        <v>4</v>
      </c>
      <c r="J8" s="13"/>
      <c r="K8" s="44" t="s">
        <v>7</v>
      </c>
      <c r="L8" s="45"/>
      <c r="M8" s="3" t="s">
        <v>2</v>
      </c>
      <c r="N8" s="25"/>
      <c r="O8" s="63">
        <v>6</v>
      </c>
      <c r="P8" s="4" t="s">
        <v>5</v>
      </c>
      <c r="Q8" s="13" t="s">
        <v>58</v>
      </c>
      <c r="R8" s="46" t="s">
        <v>8</v>
      </c>
      <c r="S8" s="45"/>
      <c r="T8" s="3" t="s">
        <v>2</v>
      </c>
      <c r="U8" s="14"/>
      <c r="V8" s="63">
        <v>6</v>
      </c>
      <c r="W8" s="4" t="s">
        <v>6</v>
      </c>
      <c r="X8" s="14" t="s">
        <v>31</v>
      </c>
      <c r="Y8" s="3" t="s">
        <v>0</v>
      </c>
      <c r="Z8" s="14" t="s">
        <v>81</v>
      </c>
      <c r="AA8" s="3" t="s">
        <v>0</v>
      </c>
      <c r="AB8" s="24"/>
    </row>
    <row r="9" spans="1:28" ht="24.6" customHeight="1" x14ac:dyDescent="0.15">
      <c r="A9" s="63">
        <v>7</v>
      </c>
      <c r="B9" s="5" t="s">
        <v>5</v>
      </c>
      <c r="C9" s="13" t="s">
        <v>31</v>
      </c>
      <c r="D9" s="46" t="s">
        <v>7</v>
      </c>
      <c r="E9" s="45"/>
      <c r="F9" s="3" t="s">
        <v>2</v>
      </c>
      <c r="G9" s="36"/>
      <c r="H9" s="63">
        <v>7</v>
      </c>
      <c r="I9" s="3" t="s">
        <v>5</v>
      </c>
      <c r="J9" s="19"/>
      <c r="K9" s="44" t="s">
        <v>8</v>
      </c>
      <c r="L9" s="45"/>
      <c r="M9" s="3" t="s">
        <v>4</v>
      </c>
      <c r="N9" s="25"/>
      <c r="O9" s="63">
        <v>7</v>
      </c>
      <c r="P9" s="4" t="s">
        <v>6</v>
      </c>
      <c r="Q9" s="37" t="s">
        <v>181</v>
      </c>
      <c r="R9" s="3" t="s">
        <v>0</v>
      </c>
      <c r="S9" s="73"/>
      <c r="T9" s="3" t="s">
        <v>4</v>
      </c>
      <c r="U9" s="14" t="s">
        <v>77</v>
      </c>
      <c r="V9" s="63">
        <v>7</v>
      </c>
      <c r="W9" s="44" t="s">
        <v>7</v>
      </c>
      <c r="X9" s="45"/>
      <c r="Y9" s="4" t="s">
        <v>2</v>
      </c>
      <c r="Z9" s="14"/>
      <c r="AA9" s="5" t="s">
        <v>2</v>
      </c>
      <c r="AB9" s="24" t="s">
        <v>66</v>
      </c>
    </row>
    <row r="10" spans="1:28" ht="24.6" customHeight="1" x14ac:dyDescent="0.15">
      <c r="A10" s="63">
        <v>8</v>
      </c>
      <c r="B10" s="5" t="s">
        <v>6</v>
      </c>
      <c r="C10" s="13" t="s">
        <v>156</v>
      </c>
      <c r="D10" s="46" t="s">
        <v>8</v>
      </c>
      <c r="E10" s="45"/>
      <c r="F10" s="3" t="s">
        <v>4</v>
      </c>
      <c r="G10" s="18"/>
      <c r="H10" s="63">
        <v>8</v>
      </c>
      <c r="I10" s="3" t="s">
        <v>6</v>
      </c>
      <c r="J10" s="13"/>
      <c r="K10" s="44" t="s">
        <v>0</v>
      </c>
      <c r="L10" s="53" t="s">
        <v>61</v>
      </c>
      <c r="M10" s="3" t="s">
        <v>5</v>
      </c>
      <c r="N10" s="25"/>
      <c r="O10" s="63">
        <v>8</v>
      </c>
      <c r="P10" s="46" t="s">
        <v>7</v>
      </c>
      <c r="Q10" s="45"/>
      <c r="R10" s="3" t="s">
        <v>2</v>
      </c>
      <c r="S10" s="14" t="s">
        <v>75</v>
      </c>
      <c r="T10" s="3" t="s">
        <v>5</v>
      </c>
      <c r="U10" s="14" t="s">
        <v>76</v>
      </c>
      <c r="V10" s="63">
        <v>8</v>
      </c>
      <c r="W10" s="44" t="s">
        <v>8</v>
      </c>
      <c r="X10" s="45"/>
      <c r="Y10" s="4" t="s">
        <v>4</v>
      </c>
      <c r="Z10" s="14"/>
      <c r="AA10" s="5" t="s">
        <v>4</v>
      </c>
      <c r="AB10" s="25" t="s">
        <v>84</v>
      </c>
    </row>
    <row r="11" spans="1:28" ht="24.6" customHeight="1" x14ac:dyDescent="0.15">
      <c r="A11" s="63">
        <v>9</v>
      </c>
      <c r="B11" s="46" t="s">
        <v>7</v>
      </c>
      <c r="C11" s="45"/>
      <c r="D11" s="3" t="s">
        <v>0</v>
      </c>
      <c r="E11" s="14" t="s">
        <v>30</v>
      </c>
      <c r="F11" s="3" t="s">
        <v>5</v>
      </c>
      <c r="G11" s="18"/>
      <c r="H11" s="63">
        <v>9</v>
      </c>
      <c r="I11" s="46" t="s">
        <v>7</v>
      </c>
      <c r="J11" s="45"/>
      <c r="K11" s="44" t="s">
        <v>2</v>
      </c>
      <c r="L11" s="53" t="s">
        <v>61</v>
      </c>
      <c r="M11" s="3" t="s">
        <v>6</v>
      </c>
      <c r="N11" s="97" t="s">
        <v>96</v>
      </c>
      <c r="O11" s="63">
        <v>9</v>
      </c>
      <c r="P11" s="46" t="s">
        <v>8</v>
      </c>
      <c r="Q11" s="45" t="s">
        <v>174</v>
      </c>
      <c r="R11" s="3" t="s">
        <v>4</v>
      </c>
      <c r="S11" s="13" t="s">
        <v>140</v>
      </c>
      <c r="T11" s="3" t="s">
        <v>6</v>
      </c>
      <c r="U11" s="14"/>
      <c r="V11" s="63">
        <v>9</v>
      </c>
      <c r="W11" s="44" t="s">
        <v>0</v>
      </c>
      <c r="X11" s="50" t="s">
        <v>25</v>
      </c>
      <c r="Y11" s="4" t="s">
        <v>5</v>
      </c>
      <c r="Z11" s="14"/>
      <c r="AA11" s="5" t="s">
        <v>5</v>
      </c>
      <c r="AB11" s="42" t="s">
        <v>85</v>
      </c>
    </row>
    <row r="12" spans="1:28" ht="24.6" customHeight="1" x14ac:dyDescent="0.15">
      <c r="A12" s="63">
        <v>10</v>
      </c>
      <c r="B12" s="46" t="s">
        <v>8</v>
      </c>
      <c r="C12" s="45"/>
      <c r="D12" s="3" t="s">
        <v>2</v>
      </c>
      <c r="E12" s="129" t="s">
        <v>196</v>
      </c>
      <c r="F12" s="3" t="s">
        <v>6</v>
      </c>
      <c r="G12" s="18"/>
      <c r="H12" s="63">
        <v>10</v>
      </c>
      <c r="I12" s="46" t="s">
        <v>8</v>
      </c>
      <c r="J12" s="45"/>
      <c r="K12" s="44" t="s">
        <v>4</v>
      </c>
      <c r="L12" s="45" t="s">
        <v>43</v>
      </c>
      <c r="M12" s="46" t="s">
        <v>7</v>
      </c>
      <c r="N12" s="56"/>
      <c r="O12" s="63">
        <v>10</v>
      </c>
      <c r="P12" s="46" t="s">
        <v>0</v>
      </c>
      <c r="Q12" s="45" t="s">
        <v>138</v>
      </c>
      <c r="R12" s="3" t="s">
        <v>5</v>
      </c>
      <c r="S12" s="73"/>
      <c r="T12" s="46" t="s">
        <v>7</v>
      </c>
      <c r="U12" s="45"/>
      <c r="V12" s="63">
        <v>10</v>
      </c>
      <c r="W12" s="80" t="s">
        <v>2</v>
      </c>
      <c r="X12" s="43"/>
      <c r="Y12" s="4" t="s">
        <v>6</v>
      </c>
      <c r="Z12" s="16"/>
      <c r="AA12" s="5" t="s">
        <v>6</v>
      </c>
      <c r="AB12" s="42"/>
    </row>
    <row r="13" spans="1:28" ht="24.6" customHeight="1" x14ac:dyDescent="0.15">
      <c r="A13" s="63">
        <v>11</v>
      </c>
      <c r="B13" s="5" t="s">
        <v>34</v>
      </c>
      <c r="C13" s="30" t="s">
        <v>157</v>
      </c>
      <c r="D13" s="3" t="s">
        <v>4</v>
      </c>
      <c r="E13" s="21" t="s">
        <v>198</v>
      </c>
      <c r="F13" s="46" t="s">
        <v>7</v>
      </c>
      <c r="G13" s="74" t="s">
        <v>104</v>
      </c>
      <c r="H13" s="63">
        <v>11</v>
      </c>
      <c r="I13" s="3" t="s">
        <v>34</v>
      </c>
      <c r="J13" s="3"/>
      <c r="K13" s="44" t="s">
        <v>5</v>
      </c>
      <c r="L13" s="53" t="s">
        <v>94</v>
      </c>
      <c r="M13" s="46" t="s">
        <v>8</v>
      </c>
      <c r="N13" s="56"/>
      <c r="O13" s="63">
        <v>11</v>
      </c>
      <c r="P13" s="4" t="s">
        <v>2</v>
      </c>
      <c r="Q13" s="14"/>
      <c r="R13" s="3" t="s">
        <v>6</v>
      </c>
      <c r="S13" s="73" t="s">
        <v>153</v>
      </c>
      <c r="T13" s="46" t="s">
        <v>8</v>
      </c>
      <c r="U13" s="45"/>
      <c r="V13" s="63">
        <v>11</v>
      </c>
      <c r="W13" s="80" t="s">
        <v>4</v>
      </c>
      <c r="X13" s="81"/>
      <c r="Y13" s="46" t="s">
        <v>7</v>
      </c>
      <c r="Z13" s="50" t="s">
        <v>33</v>
      </c>
      <c r="AA13" s="44" t="s">
        <v>7</v>
      </c>
      <c r="AB13" s="57"/>
    </row>
    <row r="14" spans="1:28" ht="24.6" customHeight="1" x14ac:dyDescent="0.15">
      <c r="A14" s="63">
        <v>12</v>
      </c>
      <c r="B14" s="5" t="s">
        <v>2</v>
      </c>
      <c r="C14" s="13" t="s">
        <v>27</v>
      </c>
      <c r="D14" s="3" t="s">
        <v>5</v>
      </c>
      <c r="E14" s="15"/>
      <c r="F14" s="46" t="s">
        <v>8</v>
      </c>
      <c r="G14" s="74" t="s">
        <v>104</v>
      </c>
      <c r="H14" s="63">
        <v>12</v>
      </c>
      <c r="I14" s="3" t="s">
        <v>2</v>
      </c>
      <c r="J14" s="13"/>
      <c r="K14" s="44" t="s">
        <v>6</v>
      </c>
      <c r="L14" s="50" t="s">
        <v>42</v>
      </c>
      <c r="M14" s="3" t="s">
        <v>34</v>
      </c>
      <c r="N14" s="127"/>
      <c r="O14" s="63">
        <v>12</v>
      </c>
      <c r="P14" s="4" t="s">
        <v>4</v>
      </c>
      <c r="Q14" s="14" t="s">
        <v>63</v>
      </c>
      <c r="R14" s="46" t="s">
        <v>7</v>
      </c>
      <c r="S14" s="45"/>
      <c r="T14" s="3" t="s">
        <v>34</v>
      </c>
      <c r="U14" s="9"/>
      <c r="V14" s="63">
        <v>12</v>
      </c>
      <c r="W14" s="80" t="s">
        <v>5</v>
      </c>
      <c r="X14" s="82" t="s">
        <v>102</v>
      </c>
      <c r="Y14" s="46" t="s">
        <v>8</v>
      </c>
      <c r="Z14" s="45"/>
      <c r="AA14" s="44" t="s">
        <v>8</v>
      </c>
      <c r="AB14" s="56"/>
    </row>
    <row r="15" spans="1:28" ht="24.6" customHeight="1" x14ac:dyDescent="0.15">
      <c r="A15" s="63">
        <v>13</v>
      </c>
      <c r="B15" s="5" t="s">
        <v>4</v>
      </c>
      <c r="C15" s="13"/>
      <c r="D15" s="3" t="s">
        <v>10</v>
      </c>
      <c r="E15" s="15" t="s">
        <v>197</v>
      </c>
      <c r="F15" s="3" t="s">
        <v>0</v>
      </c>
      <c r="G15" s="9" t="s">
        <v>190</v>
      </c>
      <c r="H15" s="63">
        <v>13</v>
      </c>
      <c r="I15" s="3" t="s">
        <v>4</v>
      </c>
      <c r="J15" s="13"/>
      <c r="K15" s="44" t="s">
        <v>7</v>
      </c>
      <c r="L15" s="50" t="s">
        <v>61</v>
      </c>
      <c r="M15" s="3" t="s">
        <v>2</v>
      </c>
      <c r="N15" s="24"/>
      <c r="O15" s="63">
        <v>13</v>
      </c>
      <c r="P15" s="4" t="s">
        <v>5</v>
      </c>
      <c r="Q15" s="13"/>
      <c r="R15" s="46" t="s">
        <v>8</v>
      </c>
      <c r="S15" s="45"/>
      <c r="T15" s="3" t="s">
        <v>2</v>
      </c>
      <c r="U15" s="15"/>
      <c r="V15" s="63">
        <v>13</v>
      </c>
      <c r="W15" s="80" t="s">
        <v>6</v>
      </c>
      <c r="X15" s="36" t="s">
        <v>79</v>
      </c>
      <c r="Y15" s="4" t="s">
        <v>0</v>
      </c>
      <c r="Z15" s="23"/>
      <c r="AA15" s="5" t="s">
        <v>0</v>
      </c>
      <c r="AB15" s="24" t="s">
        <v>67</v>
      </c>
    </row>
    <row r="16" spans="1:28" ht="24.6" customHeight="1" x14ac:dyDescent="0.15">
      <c r="A16" s="63">
        <v>14</v>
      </c>
      <c r="B16" s="5" t="s">
        <v>5</v>
      </c>
      <c r="C16" s="13"/>
      <c r="D16" s="46" t="s">
        <v>7</v>
      </c>
      <c r="E16" s="45"/>
      <c r="F16" s="3" t="s">
        <v>2</v>
      </c>
      <c r="G16" s="13" t="s">
        <v>56</v>
      </c>
      <c r="H16" s="63">
        <v>14</v>
      </c>
      <c r="I16" s="3" t="s">
        <v>5</v>
      </c>
      <c r="J16" s="13"/>
      <c r="K16" s="44" t="s">
        <v>8</v>
      </c>
      <c r="L16" s="45" t="s">
        <v>61</v>
      </c>
      <c r="M16" s="3" t="s">
        <v>4</v>
      </c>
      <c r="N16" s="25"/>
      <c r="O16" s="63">
        <v>14</v>
      </c>
      <c r="P16" s="46" t="s">
        <v>6</v>
      </c>
      <c r="Q16" s="48" t="s">
        <v>137</v>
      </c>
      <c r="R16" s="3" t="s">
        <v>34</v>
      </c>
      <c r="S16" s="36" t="s">
        <v>114</v>
      </c>
      <c r="T16" s="3" t="s">
        <v>4</v>
      </c>
      <c r="U16" s="15"/>
      <c r="V16" s="63">
        <v>14</v>
      </c>
      <c r="W16" s="44" t="s">
        <v>7</v>
      </c>
      <c r="X16" s="45"/>
      <c r="Y16" s="4" t="s">
        <v>2</v>
      </c>
      <c r="Z16" s="83" t="s">
        <v>115</v>
      </c>
      <c r="AA16" s="5" t="s">
        <v>2</v>
      </c>
      <c r="AB16" s="24"/>
    </row>
    <row r="17" spans="1:28" ht="24.6" customHeight="1" x14ac:dyDescent="0.15">
      <c r="A17" s="63">
        <v>15</v>
      </c>
      <c r="B17" s="5" t="s">
        <v>10</v>
      </c>
      <c r="C17" s="14"/>
      <c r="D17" s="46" t="s">
        <v>8</v>
      </c>
      <c r="E17" s="45"/>
      <c r="F17" s="3" t="s">
        <v>4</v>
      </c>
      <c r="G17" s="14" t="s">
        <v>179</v>
      </c>
      <c r="H17" s="63">
        <v>15</v>
      </c>
      <c r="I17" s="3" t="s">
        <v>6</v>
      </c>
      <c r="J17" s="13"/>
      <c r="K17" s="44" t="s">
        <v>0</v>
      </c>
      <c r="L17" s="45" t="s">
        <v>61</v>
      </c>
      <c r="M17" s="3" t="s">
        <v>5</v>
      </c>
      <c r="N17" s="25"/>
      <c r="O17" s="63">
        <v>15</v>
      </c>
      <c r="P17" s="4" t="s">
        <v>7</v>
      </c>
      <c r="Q17" s="43" t="s">
        <v>64</v>
      </c>
      <c r="R17" s="3" t="s">
        <v>2</v>
      </c>
      <c r="S17" s="36"/>
      <c r="T17" s="3" t="s">
        <v>5</v>
      </c>
      <c r="U17" s="14" t="s">
        <v>78</v>
      </c>
      <c r="V17" s="63">
        <v>15</v>
      </c>
      <c r="W17" s="44" t="s">
        <v>8</v>
      </c>
      <c r="X17" s="45"/>
      <c r="Y17" s="4" t="s">
        <v>4</v>
      </c>
      <c r="Z17" s="83"/>
      <c r="AA17" s="5" t="s">
        <v>4</v>
      </c>
      <c r="AB17" s="125" t="s">
        <v>176</v>
      </c>
    </row>
    <row r="18" spans="1:28" ht="24.6" customHeight="1" x14ac:dyDescent="0.15">
      <c r="A18" s="63">
        <v>16</v>
      </c>
      <c r="B18" s="46" t="s">
        <v>7</v>
      </c>
      <c r="C18" s="45"/>
      <c r="D18" s="3" t="s">
        <v>34</v>
      </c>
      <c r="E18" s="13"/>
      <c r="F18" s="3" t="s">
        <v>5</v>
      </c>
      <c r="G18" s="14"/>
      <c r="H18" s="63">
        <v>16</v>
      </c>
      <c r="I18" s="46" t="s">
        <v>7</v>
      </c>
      <c r="J18" s="45"/>
      <c r="K18" s="44" t="s">
        <v>2</v>
      </c>
      <c r="L18" s="47"/>
      <c r="M18" s="3" t="s">
        <v>6</v>
      </c>
      <c r="N18" s="24" t="s">
        <v>97</v>
      </c>
      <c r="O18" s="63">
        <v>16</v>
      </c>
      <c r="P18" s="4" t="s">
        <v>8</v>
      </c>
      <c r="Q18" s="60" t="s">
        <v>17</v>
      </c>
      <c r="R18" s="3" t="s">
        <v>4</v>
      </c>
      <c r="S18" s="76" t="s">
        <v>113</v>
      </c>
      <c r="T18" s="3" t="s">
        <v>6</v>
      </c>
      <c r="U18" s="14"/>
      <c r="V18" s="63">
        <v>16</v>
      </c>
      <c r="W18" s="3" t="s">
        <v>34</v>
      </c>
      <c r="X18" s="34"/>
      <c r="Y18" s="4" t="s">
        <v>5</v>
      </c>
      <c r="Z18" s="21" t="s">
        <v>109</v>
      </c>
      <c r="AA18" s="5" t="s">
        <v>5</v>
      </c>
      <c r="AB18" s="42" t="s">
        <v>175</v>
      </c>
    </row>
    <row r="19" spans="1:28" ht="24.6" customHeight="1" x14ac:dyDescent="0.15">
      <c r="A19" s="63">
        <v>17</v>
      </c>
      <c r="B19" s="46" t="s">
        <v>8</v>
      </c>
      <c r="C19" s="45"/>
      <c r="D19" s="3" t="s">
        <v>2</v>
      </c>
      <c r="E19" s="13" t="s">
        <v>120</v>
      </c>
      <c r="F19" s="3" t="s">
        <v>6</v>
      </c>
      <c r="G19" s="13"/>
      <c r="H19" s="63">
        <v>17</v>
      </c>
      <c r="I19" s="46" t="s">
        <v>8</v>
      </c>
      <c r="J19" s="45"/>
      <c r="K19" s="44" t="s">
        <v>4</v>
      </c>
      <c r="L19" s="45"/>
      <c r="M19" s="46" t="s">
        <v>7</v>
      </c>
      <c r="N19" s="56"/>
      <c r="O19" s="63">
        <v>17</v>
      </c>
      <c r="P19" s="46" t="s">
        <v>0</v>
      </c>
      <c r="Q19" s="48" t="s">
        <v>95</v>
      </c>
      <c r="R19" s="3" t="s">
        <v>5</v>
      </c>
      <c r="S19" s="33" t="s">
        <v>187</v>
      </c>
      <c r="T19" s="46" t="s">
        <v>7</v>
      </c>
      <c r="U19" s="45"/>
      <c r="V19" s="63">
        <v>17</v>
      </c>
      <c r="W19" s="3" t="s">
        <v>2</v>
      </c>
      <c r="X19" s="34"/>
      <c r="Y19" s="4" t="s">
        <v>6</v>
      </c>
      <c r="Z19" s="14" t="s">
        <v>82</v>
      </c>
      <c r="AA19" s="5" t="s">
        <v>6</v>
      </c>
      <c r="AB19" s="24" t="s">
        <v>77</v>
      </c>
    </row>
    <row r="20" spans="1:28" ht="24.6" customHeight="1" x14ac:dyDescent="0.15">
      <c r="A20" s="63">
        <v>18</v>
      </c>
      <c r="B20" s="3" t="s">
        <v>34</v>
      </c>
      <c r="C20" s="15" t="s">
        <v>192</v>
      </c>
      <c r="D20" s="3" t="s">
        <v>4</v>
      </c>
      <c r="E20" s="20" t="s">
        <v>121</v>
      </c>
      <c r="F20" s="46" t="s">
        <v>7</v>
      </c>
      <c r="G20" s="45"/>
      <c r="H20" s="63">
        <v>18</v>
      </c>
      <c r="I20" s="46" t="s">
        <v>0</v>
      </c>
      <c r="J20" s="45" t="s">
        <v>19</v>
      </c>
      <c r="K20" s="44" t="s">
        <v>5</v>
      </c>
      <c r="L20" s="47"/>
      <c r="M20" s="46" t="s">
        <v>32</v>
      </c>
      <c r="N20" s="56"/>
      <c r="O20" s="63">
        <v>18</v>
      </c>
      <c r="P20" s="4" t="s">
        <v>2</v>
      </c>
      <c r="Q20" s="23"/>
      <c r="R20" s="3" t="s">
        <v>6</v>
      </c>
      <c r="S20" s="79" t="s">
        <v>189</v>
      </c>
      <c r="T20" s="46" t="s">
        <v>8</v>
      </c>
      <c r="U20" s="45"/>
      <c r="V20" s="63">
        <v>18</v>
      </c>
      <c r="W20" s="3" t="s">
        <v>4</v>
      </c>
      <c r="X20" s="34"/>
      <c r="Y20" s="46" t="s">
        <v>7</v>
      </c>
      <c r="Z20" s="45"/>
      <c r="AA20" s="46" t="s">
        <v>7</v>
      </c>
      <c r="AB20" s="56"/>
    </row>
    <row r="21" spans="1:28" ht="24.6" customHeight="1" x14ac:dyDescent="0.15">
      <c r="A21" s="63">
        <v>19</v>
      </c>
      <c r="B21" s="9" t="s">
        <v>3</v>
      </c>
      <c r="C21" s="129" t="s">
        <v>193</v>
      </c>
      <c r="D21" s="3" t="s">
        <v>5</v>
      </c>
      <c r="E21" s="18" t="s">
        <v>125</v>
      </c>
      <c r="F21" s="46" t="s">
        <v>32</v>
      </c>
      <c r="G21" s="45"/>
      <c r="H21" s="63">
        <v>19</v>
      </c>
      <c r="I21" s="3" t="s">
        <v>2</v>
      </c>
      <c r="J21" s="13"/>
      <c r="K21" s="44" t="s">
        <v>6</v>
      </c>
      <c r="L21" s="47"/>
      <c r="M21" s="46" t="s">
        <v>0</v>
      </c>
      <c r="N21" s="56" t="s">
        <v>20</v>
      </c>
      <c r="O21" s="63">
        <v>19</v>
      </c>
      <c r="P21" s="4" t="s">
        <v>4</v>
      </c>
      <c r="Q21" s="23"/>
      <c r="R21" s="44" t="s">
        <v>7</v>
      </c>
      <c r="S21" s="45"/>
      <c r="T21" s="3" t="s">
        <v>34</v>
      </c>
      <c r="U21" s="9"/>
      <c r="V21" s="63">
        <v>19</v>
      </c>
      <c r="W21" s="3" t="s">
        <v>5</v>
      </c>
      <c r="X21" s="30" t="s">
        <v>107</v>
      </c>
      <c r="Y21" s="46" t="s">
        <v>8</v>
      </c>
      <c r="Z21" s="45"/>
      <c r="AA21" s="46" t="s">
        <v>8</v>
      </c>
      <c r="AB21" s="56"/>
    </row>
    <row r="22" spans="1:28" ht="24.6" customHeight="1" x14ac:dyDescent="0.15">
      <c r="A22" s="63">
        <v>20</v>
      </c>
      <c r="B22" s="12" t="s">
        <v>11</v>
      </c>
      <c r="C22" s="15" t="s">
        <v>192</v>
      </c>
      <c r="D22" s="3" t="s">
        <v>10</v>
      </c>
      <c r="E22" s="18"/>
      <c r="F22" s="3" t="s">
        <v>34</v>
      </c>
      <c r="G22" s="9" t="s">
        <v>191</v>
      </c>
      <c r="H22" s="63">
        <v>20</v>
      </c>
      <c r="I22" s="3" t="s">
        <v>4</v>
      </c>
      <c r="J22" s="31"/>
      <c r="K22" s="44" t="s">
        <v>7</v>
      </c>
      <c r="L22" s="47"/>
      <c r="M22" s="3" t="s">
        <v>2</v>
      </c>
      <c r="N22" s="126"/>
      <c r="O22" s="63">
        <v>20</v>
      </c>
      <c r="P22" s="4" t="s">
        <v>5</v>
      </c>
      <c r="Q22" s="13"/>
      <c r="R22" s="11" t="s">
        <v>8</v>
      </c>
      <c r="S22" s="22" t="s">
        <v>141</v>
      </c>
      <c r="T22" s="3" t="s">
        <v>2</v>
      </c>
      <c r="U22" s="15"/>
      <c r="V22" s="63">
        <v>20</v>
      </c>
      <c r="W22" s="3" t="s">
        <v>6</v>
      </c>
      <c r="X22" s="37" t="s">
        <v>80</v>
      </c>
      <c r="Y22" s="3" t="s">
        <v>34</v>
      </c>
      <c r="Z22" s="34"/>
      <c r="AA22" s="5" t="s">
        <v>0</v>
      </c>
      <c r="AB22" s="118"/>
    </row>
    <row r="23" spans="1:28" ht="24.6" customHeight="1" x14ac:dyDescent="0.15">
      <c r="A23" s="63">
        <v>21</v>
      </c>
      <c r="B23" s="8" t="s">
        <v>9</v>
      </c>
      <c r="C23" s="15" t="s">
        <v>192</v>
      </c>
      <c r="D23" s="46" t="s">
        <v>7</v>
      </c>
      <c r="E23" s="45"/>
      <c r="F23" s="3" t="s">
        <v>2</v>
      </c>
      <c r="G23" s="14"/>
      <c r="H23" s="63">
        <v>21</v>
      </c>
      <c r="I23" s="3" t="s">
        <v>5</v>
      </c>
      <c r="J23" s="31" t="s">
        <v>18</v>
      </c>
      <c r="K23" s="44" t="s">
        <v>8</v>
      </c>
      <c r="L23" s="45"/>
      <c r="M23" s="3" t="s">
        <v>4</v>
      </c>
      <c r="N23" s="98" t="s">
        <v>106</v>
      </c>
      <c r="O23" s="63">
        <v>21</v>
      </c>
      <c r="P23" s="4" t="s">
        <v>6</v>
      </c>
      <c r="Q23" s="14" t="s">
        <v>62</v>
      </c>
      <c r="R23" s="44" t="s">
        <v>0</v>
      </c>
      <c r="S23" s="55" t="s">
        <v>142</v>
      </c>
      <c r="T23" s="3" t="s">
        <v>4</v>
      </c>
      <c r="U23" s="15"/>
      <c r="V23" s="63">
        <v>21</v>
      </c>
      <c r="W23" s="44" t="s">
        <v>7</v>
      </c>
      <c r="X23" s="45"/>
      <c r="Y23" s="4" t="s">
        <v>2</v>
      </c>
      <c r="Z23" s="14" t="s">
        <v>83</v>
      </c>
      <c r="AA23" s="44" t="s">
        <v>2</v>
      </c>
      <c r="AB23" s="56" t="s">
        <v>26</v>
      </c>
    </row>
    <row r="24" spans="1:28" ht="24.6" customHeight="1" x14ac:dyDescent="0.15">
      <c r="A24" s="63">
        <v>22</v>
      </c>
      <c r="B24" s="12" t="s">
        <v>10</v>
      </c>
      <c r="C24" s="15" t="s">
        <v>192</v>
      </c>
      <c r="D24" s="46" t="s">
        <v>32</v>
      </c>
      <c r="E24" s="77" t="s">
        <v>133</v>
      </c>
      <c r="F24" s="3" t="s">
        <v>4</v>
      </c>
      <c r="G24" s="14" t="s">
        <v>105</v>
      </c>
      <c r="H24" s="63">
        <v>22</v>
      </c>
      <c r="I24" s="46" t="s">
        <v>6</v>
      </c>
      <c r="J24" s="51"/>
      <c r="K24" s="44" t="s">
        <v>0</v>
      </c>
      <c r="L24" s="45"/>
      <c r="M24" s="3" t="s">
        <v>5</v>
      </c>
      <c r="N24" s="25"/>
      <c r="O24" s="63">
        <v>22</v>
      </c>
      <c r="P24" s="44" t="s">
        <v>7</v>
      </c>
      <c r="Q24" s="45"/>
      <c r="R24" s="3" t="s">
        <v>2</v>
      </c>
      <c r="S24" s="9"/>
      <c r="T24" s="3" t="s">
        <v>5</v>
      </c>
      <c r="U24" s="16"/>
      <c r="V24" s="63">
        <v>22</v>
      </c>
      <c r="W24" s="44" t="s">
        <v>8</v>
      </c>
      <c r="X24" s="45"/>
      <c r="Y24" s="4" t="s">
        <v>4</v>
      </c>
      <c r="Z24" s="14" t="s">
        <v>195</v>
      </c>
      <c r="AA24" s="5" t="s">
        <v>4</v>
      </c>
      <c r="AB24" s="28" t="s">
        <v>45</v>
      </c>
    </row>
    <row r="25" spans="1:28" ht="24.6" customHeight="1" x14ac:dyDescent="0.15">
      <c r="A25" s="63">
        <v>23</v>
      </c>
      <c r="B25" s="46" t="s">
        <v>7</v>
      </c>
      <c r="C25" s="53"/>
      <c r="D25" s="3" t="s">
        <v>34</v>
      </c>
      <c r="E25" s="9"/>
      <c r="F25" s="3" t="s">
        <v>5</v>
      </c>
      <c r="G25" s="14" t="s">
        <v>72</v>
      </c>
      <c r="H25" s="63">
        <v>23</v>
      </c>
      <c r="I25" s="46" t="s">
        <v>7</v>
      </c>
      <c r="J25" s="51"/>
      <c r="K25" s="44" t="s">
        <v>2</v>
      </c>
      <c r="L25" s="47"/>
      <c r="M25" s="44" t="s">
        <v>6</v>
      </c>
      <c r="N25" s="56" t="s">
        <v>21</v>
      </c>
      <c r="O25" s="63">
        <v>23</v>
      </c>
      <c r="P25" s="44" t="s">
        <v>8</v>
      </c>
      <c r="Q25" s="45"/>
      <c r="R25" s="46" t="s">
        <v>4</v>
      </c>
      <c r="S25" s="50" t="s">
        <v>23</v>
      </c>
      <c r="T25" s="3" t="s">
        <v>6</v>
      </c>
      <c r="U25" s="16" t="s">
        <v>40</v>
      </c>
      <c r="V25" s="63">
        <v>23</v>
      </c>
      <c r="W25" s="3" t="s">
        <v>34</v>
      </c>
      <c r="X25" s="13"/>
      <c r="Y25" s="46" t="s">
        <v>5</v>
      </c>
      <c r="Z25" s="50" t="s">
        <v>24</v>
      </c>
      <c r="AA25" s="5" t="s">
        <v>5</v>
      </c>
      <c r="AB25" s="28" t="s">
        <v>29</v>
      </c>
    </row>
    <row r="26" spans="1:28" ht="24.6" customHeight="1" x14ac:dyDescent="0.15">
      <c r="A26" s="63">
        <v>24</v>
      </c>
      <c r="B26" s="46" t="s">
        <v>8</v>
      </c>
      <c r="C26" s="45"/>
      <c r="D26" s="4" t="s">
        <v>3</v>
      </c>
      <c r="E26" s="15"/>
      <c r="F26" s="3" t="s">
        <v>6</v>
      </c>
      <c r="G26" s="14"/>
      <c r="H26" s="63">
        <v>24</v>
      </c>
      <c r="I26" s="46" t="s">
        <v>8</v>
      </c>
      <c r="J26" s="51" t="s">
        <v>124</v>
      </c>
      <c r="K26" s="44" t="s">
        <v>4</v>
      </c>
      <c r="L26" s="45"/>
      <c r="M26" s="46" t="s">
        <v>7</v>
      </c>
      <c r="N26" s="56" t="s">
        <v>135</v>
      </c>
      <c r="O26" s="63">
        <v>24</v>
      </c>
      <c r="P26" s="3" t="s">
        <v>0</v>
      </c>
      <c r="Q26" s="35"/>
      <c r="R26" s="3" t="s">
        <v>5</v>
      </c>
      <c r="S26" s="16" t="s">
        <v>185</v>
      </c>
      <c r="T26" s="44" t="s">
        <v>7</v>
      </c>
      <c r="U26" s="45"/>
      <c r="V26" s="63">
        <v>24</v>
      </c>
      <c r="W26" s="3" t="s">
        <v>2</v>
      </c>
      <c r="X26" s="13"/>
      <c r="Y26" s="4" t="s">
        <v>6</v>
      </c>
      <c r="Z26" s="14" t="s">
        <v>184</v>
      </c>
      <c r="AA26" s="5" t="s">
        <v>6</v>
      </c>
      <c r="AB26" s="28" t="s">
        <v>35</v>
      </c>
    </row>
    <row r="27" spans="1:28" ht="24.6" customHeight="1" x14ac:dyDescent="0.15">
      <c r="A27" s="63">
        <v>25</v>
      </c>
      <c r="B27" s="12" t="s">
        <v>1</v>
      </c>
      <c r="C27" s="15" t="s">
        <v>192</v>
      </c>
      <c r="D27" s="3" t="s">
        <v>11</v>
      </c>
      <c r="E27" s="15"/>
      <c r="F27" s="46" t="s">
        <v>7</v>
      </c>
      <c r="G27" s="45"/>
      <c r="H27" s="63">
        <v>25</v>
      </c>
      <c r="I27" s="46" t="s">
        <v>0</v>
      </c>
      <c r="J27" s="45"/>
      <c r="K27" s="44" t="s">
        <v>5</v>
      </c>
      <c r="L27" s="50"/>
      <c r="M27" s="46" t="s">
        <v>32</v>
      </c>
      <c r="N27" s="99" t="s">
        <v>136</v>
      </c>
      <c r="O27" s="63">
        <v>25</v>
      </c>
      <c r="P27" s="4" t="s">
        <v>2</v>
      </c>
      <c r="Q27" s="30" t="s">
        <v>186</v>
      </c>
      <c r="R27" s="3" t="s">
        <v>6</v>
      </c>
      <c r="S27" s="16" t="s">
        <v>185</v>
      </c>
      <c r="T27" s="44" t="s">
        <v>8</v>
      </c>
      <c r="U27" s="45"/>
      <c r="V27" s="63">
        <v>25</v>
      </c>
      <c r="W27" s="3" t="s">
        <v>4</v>
      </c>
      <c r="X27" s="13"/>
      <c r="Y27" s="46" t="s">
        <v>7</v>
      </c>
      <c r="Z27" s="45"/>
      <c r="AA27" s="46" t="s">
        <v>7</v>
      </c>
      <c r="AB27" s="56"/>
    </row>
    <row r="28" spans="1:28" ht="24.6" customHeight="1" x14ac:dyDescent="0.15">
      <c r="A28" s="63">
        <v>26</v>
      </c>
      <c r="B28" s="9" t="s">
        <v>3</v>
      </c>
      <c r="C28" s="15" t="s">
        <v>192</v>
      </c>
      <c r="D28" s="3" t="s">
        <v>9</v>
      </c>
      <c r="E28" s="37" t="s">
        <v>160</v>
      </c>
      <c r="F28" s="46" t="s">
        <v>8</v>
      </c>
      <c r="G28" s="45"/>
      <c r="H28" s="63">
        <v>26</v>
      </c>
      <c r="I28" s="46" t="s">
        <v>2</v>
      </c>
      <c r="J28" s="53" t="s">
        <v>194</v>
      </c>
      <c r="K28" s="3" t="s">
        <v>6</v>
      </c>
      <c r="L28" s="14" t="s">
        <v>31</v>
      </c>
      <c r="M28" s="3" t="s">
        <v>34</v>
      </c>
      <c r="N28" s="126"/>
      <c r="O28" s="63">
        <v>26</v>
      </c>
      <c r="P28" s="4" t="s">
        <v>4</v>
      </c>
      <c r="Q28" s="13"/>
      <c r="R28" s="44" t="s">
        <v>7</v>
      </c>
      <c r="S28" s="45"/>
      <c r="T28" s="44" t="s">
        <v>0</v>
      </c>
      <c r="U28" s="50" t="s">
        <v>87</v>
      </c>
      <c r="V28" s="63">
        <v>26</v>
      </c>
      <c r="W28" s="3" t="s">
        <v>5</v>
      </c>
      <c r="X28" s="14" t="s">
        <v>71</v>
      </c>
      <c r="Y28" s="46" t="s">
        <v>8</v>
      </c>
      <c r="Z28" s="45"/>
      <c r="AA28" s="46" t="s">
        <v>8</v>
      </c>
      <c r="AB28" s="56"/>
    </row>
    <row r="29" spans="1:28" ht="24.6" customHeight="1" x14ac:dyDescent="0.15">
      <c r="A29" s="63">
        <v>27</v>
      </c>
      <c r="B29" s="11" t="s">
        <v>39</v>
      </c>
      <c r="C29" s="30"/>
      <c r="D29" s="3" t="s">
        <v>10</v>
      </c>
      <c r="E29" s="30" t="s">
        <v>161</v>
      </c>
      <c r="F29" s="4" t="s">
        <v>0</v>
      </c>
      <c r="G29" s="14" t="s">
        <v>73</v>
      </c>
      <c r="H29" s="63">
        <v>27</v>
      </c>
      <c r="I29" s="46" t="s">
        <v>4</v>
      </c>
      <c r="J29" s="53"/>
      <c r="K29" s="44" t="s">
        <v>7</v>
      </c>
      <c r="L29" s="45"/>
      <c r="M29" s="3" t="s">
        <v>2</v>
      </c>
      <c r="N29" s="25"/>
      <c r="O29" s="63">
        <v>27</v>
      </c>
      <c r="P29" s="4" t="s">
        <v>5</v>
      </c>
      <c r="Q29" s="30"/>
      <c r="R29" s="44" t="s">
        <v>8</v>
      </c>
      <c r="S29" s="45"/>
      <c r="T29" s="44" t="s">
        <v>2</v>
      </c>
      <c r="U29" s="50" t="s">
        <v>87</v>
      </c>
      <c r="V29" s="63">
        <v>27</v>
      </c>
      <c r="W29" s="3" t="s">
        <v>6</v>
      </c>
      <c r="X29" s="13"/>
      <c r="Y29" s="3" t="s">
        <v>34</v>
      </c>
      <c r="Z29" s="13"/>
      <c r="AA29" s="46" t="s">
        <v>0</v>
      </c>
      <c r="AB29" s="56" t="s">
        <v>146</v>
      </c>
    </row>
    <row r="30" spans="1:28" ht="24.6" customHeight="1" x14ac:dyDescent="0.15">
      <c r="A30" s="63">
        <v>28</v>
      </c>
      <c r="B30" s="3" t="s">
        <v>5</v>
      </c>
      <c r="C30" s="30"/>
      <c r="D30" s="46" t="s">
        <v>7</v>
      </c>
      <c r="E30" s="45"/>
      <c r="F30" s="3" t="s">
        <v>2</v>
      </c>
      <c r="G30" s="13" t="s">
        <v>91</v>
      </c>
      <c r="H30" s="63">
        <v>28</v>
      </c>
      <c r="I30" s="46" t="s">
        <v>5</v>
      </c>
      <c r="J30" s="53"/>
      <c r="K30" s="44" t="s">
        <v>8</v>
      </c>
      <c r="L30" s="45"/>
      <c r="M30" s="3" t="s">
        <v>4</v>
      </c>
      <c r="N30" s="25"/>
      <c r="O30" s="63">
        <v>28</v>
      </c>
      <c r="P30" s="4" t="s">
        <v>6</v>
      </c>
      <c r="Q30" s="14" t="s">
        <v>143</v>
      </c>
      <c r="R30" s="3" t="s">
        <v>0</v>
      </c>
      <c r="S30" s="17" t="s">
        <v>177</v>
      </c>
      <c r="T30" s="44" t="s">
        <v>4</v>
      </c>
      <c r="U30" s="50" t="s">
        <v>87</v>
      </c>
      <c r="V30" s="63">
        <v>28</v>
      </c>
      <c r="W30" s="44" t="s">
        <v>7</v>
      </c>
      <c r="X30" s="45"/>
      <c r="Y30" s="4" t="s">
        <v>2</v>
      </c>
      <c r="Z30" s="23"/>
      <c r="AA30" s="46" t="s">
        <v>2</v>
      </c>
      <c r="AB30" s="56"/>
    </row>
    <row r="31" spans="1:28" ht="24.6" customHeight="1" x14ac:dyDescent="0.15">
      <c r="A31" s="64">
        <v>29</v>
      </c>
      <c r="B31" s="54" t="s">
        <v>6</v>
      </c>
      <c r="C31" s="50" t="s">
        <v>13</v>
      </c>
      <c r="D31" s="46" t="s">
        <v>8</v>
      </c>
      <c r="E31" s="45"/>
      <c r="F31" s="3" t="s">
        <v>4</v>
      </c>
      <c r="G31" s="13" t="s">
        <v>92</v>
      </c>
      <c r="H31" s="63">
        <v>29</v>
      </c>
      <c r="I31" s="46" t="s">
        <v>6</v>
      </c>
      <c r="J31" s="45"/>
      <c r="K31" s="3" t="s">
        <v>0</v>
      </c>
      <c r="L31" s="17"/>
      <c r="M31" s="3" t="s">
        <v>5</v>
      </c>
      <c r="N31" s="25"/>
      <c r="O31" s="63">
        <v>29</v>
      </c>
      <c r="P31" s="44" t="s">
        <v>7</v>
      </c>
      <c r="Q31" s="45"/>
      <c r="R31" s="3" t="s">
        <v>2</v>
      </c>
      <c r="S31" s="34" t="s">
        <v>98</v>
      </c>
      <c r="T31" s="44" t="s">
        <v>5</v>
      </c>
      <c r="U31" s="50" t="s">
        <v>87</v>
      </c>
      <c r="V31" s="63">
        <v>29</v>
      </c>
      <c r="W31" s="44" t="s">
        <v>8</v>
      </c>
      <c r="X31" s="45"/>
      <c r="Y31" s="3"/>
      <c r="Z31" s="58"/>
      <c r="AA31" s="46" t="s">
        <v>4</v>
      </c>
      <c r="AB31" s="56" t="s">
        <v>41</v>
      </c>
    </row>
    <row r="32" spans="1:28" ht="24.6" customHeight="1" x14ac:dyDescent="0.15">
      <c r="A32" s="64">
        <v>30</v>
      </c>
      <c r="B32" s="54" t="s">
        <v>126</v>
      </c>
      <c r="C32" s="50"/>
      <c r="D32" s="4" t="s">
        <v>0</v>
      </c>
      <c r="E32" s="15" t="s">
        <v>162</v>
      </c>
      <c r="F32" s="3" t="s">
        <v>5</v>
      </c>
      <c r="G32" s="13" t="s">
        <v>93</v>
      </c>
      <c r="H32" s="63">
        <v>30</v>
      </c>
      <c r="I32" s="46" t="s">
        <v>7</v>
      </c>
      <c r="J32" s="50"/>
      <c r="K32" s="3" t="s">
        <v>2</v>
      </c>
      <c r="L32" s="17"/>
      <c r="M32" s="3" t="s">
        <v>6</v>
      </c>
      <c r="N32" s="24"/>
      <c r="O32" s="63">
        <v>30</v>
      </c>
      <c r="P32" s="44" t="s">
        <v>8</v>
      </c>
      <c r="Q32" s="45"/>
      <c r="R32" s="3" t="s">
        <v>4</v>
      </c>
      <c r="S32" s="21" t="s">
        <v>188</v>
      </c>
      <c r="T32" s="44" t="s">
        <v>6</v>
      </c>
      <c r="U32" s="50" t="s">
        <v>87</v>
      </c>
      <c r="V32" s="63">
        <v>30</v>
      </c>
      <c r="W32" s="11" t="s">
        <v>0</v>
      </c>
      <c r="X32" s="15"/>
      <c r="Y32" s="3"/>
      <c r="Z32" s="58"/>
      <c r="AA32" s="46" t="s">
        <v>5</v>
      </c>
      <c r="AB32" s="56" t="s">
        <v>108</v>
      </c>
    </row>
    <row r="33" spans="1:28" ht="24.6" customHeight="1" x14ac:dyDescent="0.15">
      <c r="A33" s="63">
        <v>31</v>
      </c>
      <c r="B33" s="8"/>
      <c r="C33" s="58"/>
      <c r="D33" s="4" t="s">
        <v>132</v>
      </c>
      <c r="E33" s="15" t="s">
        <v>173</v>
      </c>
      <c r="F33" s="3"/>
      <c r="G33" s="58"/>
      <c r="H33" s="63">
        <v>31</v>
      </c>
      <c r="I33" s="46" t="s">
        <v>8</v>
      </c>
      <c r="J33" s="50"/>
      <c r="K33" s="3" t="s">
        <v>4</v>
      </c>
      <c r="L33" s="17"/>
      <c r="M33" s="3"/>
      <c r="N33" s="100"/>
      <c r="O33" s="63">
        <v>31</v>
      </c>
      <c r="P33" s="3" t="s">
        <v>0</v>
      </c>
      <c r="Q33" s="73" t="s">
        <v>139</v>
      </c>
      <c r="R33" s="3"/>
      <c r="S33" s="58"/>
      <c r="T33" s="44" t="s">
        <v>7</v>
      </c>
      <c r="U33" s="50" t="s">
        <v>87</v>
      </c>
      <c r="V33" s="63">
        <v>31</v>
      </c>
      <c r="W33" s="11" t="s">
        <v>2</v>
      </c>
      <c r="X33" s="15" t="s">
        <v>183</v>
      </c>
      <c r="Y33" s="3"/>
      <c r="Z33" s="58"/>
      <c r="AA33" s="46" t="s">
        <v>6</v>
      </c>
      <c r="AB33" s="56"/>
    </row>
    <row r="34" spans="1:28" s="2" customFormat="1" ht="24.6" customHeight="1" x14ac:dyDescent="0.15">
      <c r="A34" s="84">
        <f>SUM(C34,E34,G34,J34)</f>
        <v>71</v>
      </c>
      <c r="B34" s="101"/>
      <c r="C34" s="102">
        <f>休日!C34</f>
        <v>16</v>
      </c>
      <c r="D34" s="103"/>
      <c r="E34" s="102">
        <f>休日!E34</f>
        <v>19</v>
      </c>
      <c r="F34" s="103"/>
      <c r="G34" s="102">
        <f>休日!G34</f>
        <v>22</v>
      </c>
      <c r="H34" s="84"/>
      <c r="I34" s="103"/>
      <c r="J34" s="102">
        <f>休日!J34</f>
        <v>14</v>
      </c>
      <c r="K34" s="84">
        <f>SUM($L$34,$N$34,$Q$34,$S$34,$U$34)</f>
        <v>81</v>
      </c>
      <c r="L34" s="102">
        <f>休日!L34</f>
        <v>4</v>
      </c>
      <c r="M34" s="104"/>
      <c r="N34" s="105">
        <f>休日!N34</f>
        <v>20</v>
      </c>
      <c r="O34" s="119"/>
      <c r="P34" s="104"/>
      <c r="Q34" s="102">
        <f>休日!Q34</f>
        <v>20</v>
      </c>
      <c r="R34" s="104"/>
      <c r="S34" s="102">
        <f>休日!S34</f>
        <v>20</v>
      </c>
      <c r="T34" s="120"/>
      <c r="U34" s="102">
        <f>休日!U34</f>
        <v>17</v>
      </c>
      <c r="V34" s="84">
        <f>SUM(X34,Z34,AB34)</f>
        <v>53</v>
      </c>
      <c r="W34" s="32"/>
      <c r="X34" s="102">
        <f>休日!X34</f>
        <v>17</v>
      </c>
      <c r="Y34" s="104"/>
      <c r="Z34" s="102">
        <f>休日!Z34</f>
        <v>19</v>
      </c>
      <c r="AA34" s="103"/>
      <c r="AB34" s="105">
        <f>休日!AB34</f>
        <v>17</v>
      </c>
    </row>
    <row r="35" spans="1:28" s="85" customFormat="1" ht="24.6" customHeight="1" thickBot="1" x14ac:dyDescent="0.2">
      <c r="A35" s="106" t="s">
        <v>149</v>
      </c>
      <c r="B35" s="107"/>
      <c r="C35" s="108" t="s">
        <v>148</v>
      </c>
      <c r="D35" s="109"/>
      <c r="E35" s="109"/>
      <c r="F35" s="109"/>
      <c r="G35" s="109"/>
      <c r="H35" s="110"/>
      <c r="I35" s="109"/>
      <c r="J35" s="111"/>
      <c r="K35" s="112" t="s">
        <v>150</v>
      </c>
      <c r="L35" s="111"/>
      <c r="M35" s="111"/>
      <c r="N35" s="113"/>
      <c r="O35" s="121"/>
      <c r="P35" s="111"/>
      <c r="Q35" s="111"/>
      <c r="R35" s="111"/>
      <c r="S35" s="111"/>
      <c r="T35" s="122"/>
      <c r="U35" s="111"/>
      <c r="V35" s="123" t="s">
        <v>151</v>
      </c>
      <c r="W35" s="122"/>
      <c r="X35" s="111"/>
      <c r="Y35" s="111"/>
      <c r="Z35" s="111"/>
      <c r="AA35" s="111"/>
      <c r="AB35" s="124" t="s">
        <v>147</v>
      </c>
    </row>
    <row r="36" spans="1:28" ht="21" customHeight="1" x14ac:dyDescent="0.15">
      <c r="M36" s="9"/>
      <c r="O36" s="68"/>
      <c r="P36" s="59"/>
      <c r="R36" s="86"/>
      <c r="T36" s="86"/>
      <c r="AB36" s="10"/>
    </row>
    <row r="37" spans="1:28" ht="21" customHeight="1" x14ac:dyDescent="0.15">
      <c r="B37" s="88" t="s">
        <v>170</v>
      </c>
    </row>
  </sheetData>
  <mergeCells count="13">
    <mergeCell ref="V1:W1"/>
    <mergeCell ref="Y2:Z2"/>
    <mergeCell ref="AA2:AB2"/>
    <mergeCell ref="B2:C2"/>
    <mergeCell ref="D2:E2"/>
    <mergeCell ref="F2:G2"/>
    <mergeCell ref="I2:J2"/>
    <mergeCell ref="K2:L2"/>
    <mergeCell ref="M2:N2"/>
    <mergeCell ref="P2:Q2"/>
    <mergeCell ref="R2:S2"/>
    <mergeCell ref="T2:U2"/>
    <mergeCell ref="W2:X2"/>
  </mergeCells>
  <phoneticPr fontId="2"/>
  <pageMargins left="0.62992125984251968" right="0.39370078740157483" top="0.25" bottom="0.36" header="0.2" footer="0.32"/>
  <pageSetup paperSize="9" scale="104" orientation="portrait" verticalDpi="300" r:id="rId1"/>
  <headerFooter alignWithMargins="0"/>
  <rowBreaks count="1" manualBreakCount="1">
    <brk id="36" max="16383" man="1"/>
  </rowBreaks>
  <colBreaks count="1" manualBreakCount="1">
    <brk id="14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"/>
  <sheetViews>
    <sheetView topLeftCell="A19" zoomScaleNormal="100" workbookViewId="0">
      <selection activeCell="G25" sqref="G25"/>
    </sheetView>
  </sheetViews>
  <sheetFormatPr defaultRowHeight="13.5" x14ac:dyDescent="0.15"/>
  <cols>
    <col min="1" max="1" width="2.125" customWidth="1"/>
    <col min="2" max="2" width="2.25" customWidth="1"/>
    <col min="3" max="3" width="11.625" customWidth="1"/>
    <col min="4" max="4" width="2.25" customWidth="1"/>
    <col min="5" max="5" width="11.625" customWidth="1"/>
    <col min="6" max="6" width="2.25" customWidth="1"/>
    <col min="7" max="7" width="11.625" customWidth="1"/>
    <col min="8" max="8" width="2.125" customWidth="1"/>
    <col min="9" max="9" width="2.25" customWidth="1"/>
    <col min="10" max="10" width="11.625" customWidth="1"/>
    <col min="11" max="11" width="2.125" customWidth="1"/>
    <col min="12" max="12" width="11.625" customWidth="1"/>
    <col min="13" max="13" width="2.25" customWidth="1"/>
    <col min="14" max="14" width="11.625" customWidth="1"/>
    <col min="15" max="15" width="2.125" customWidth="1"/>
    <col min="16" max="16" width="2.25" customWidth="1"/>
    <col min="17" max="17" width="11.625" customWidth="1"/>
    <col min="18" max="18" width="2.25" customWidth="1"/>
    <col min="19" max="19" width="11.625" customWidth="1"/>
    <col min="20" max="20" width="2.25" customWidth="1"/>
    <col min="21" max="21" width="11.625" customWidth="1"/>
    <col min="22" max="22" width="2.125" customWidth="1"/>
    <col min="23" max="23" width="2.25" customWidth="1"/>
    <col min="24" max="24" width="11.625" customWidth="1"/>
    <col min="25" max="25" width="2.25" customWidth="1"/>
    <col min="26" max="26" width="11.625" customWidth="1"/>
    <col min="27" max="27" width="2.25" customWidth="1"/>
    <col min="28" max="28" width="11.625" customWidth="1"/>
  </cols>
  <sheetData>
    <row r="1" spans="1:28" ht="18" thickBot="1" x14ac:dyDescent="0.2">
      <c r="A1" s="61"/>
      <c r="B1" s="6"/>
      <c r="C1" s="38" t="s">
        <v>37</v>
      </c>
      <c r="D1" s="39"/>
      <c r="E1" s="39"/>
      <c r="F1" s="6"/>
      <c r="G1" s="7" t="s">
        <v>131</v>
      </c>
      <c r="H1" s="61"/>
      <c r="I1" s="6"/>
      <c r="J1" s="6"/>
      <c r="K1" s="6"/>
      <c r="L1" s="6"/>
      <c r="M1" s="6"/>
      <c r="N1" s="40"/>
      <c r="O1" s="67"/>
      <c r="P1" s="40"/>
      <c r="Q1" s="41" t="s">
        <v>155</v>
      </c>
      <c r="R1" s="40"/>
      <c r="S1" s="40"/>
      <c r="T1" s="40"/>
      <c r="U1" s="40" t="s">
        <v>89</v>
      </c>
      <c r="V1" s="144">
        <f>SUM(A34,K34,V34)</f>
        <v>205</v>
      </c>
      <c r="W1" s="145"/>
      <c r="X1" s="6"/>
      <c r="Y1" s="6"/>
      <c r="Z1" s="78" t="s">
        <v>55</v>
      </c>
      <c r="AA1" s="6"/>
      <c r="AB1" s="6"/>
    </row>
    <row r="2" spans="1:28" x14ac:dyDescent="0.15">
      <c r="A2" s="62"/>
      <c r="B2" s="136" t="s">
        <v>46</v>
      </c>
      <c r="C2" s="137"/>
      <c r="D2" s="138" t="s">
        <v>47</v>
      </c>
      <c r="E2" s="137"/>
      <c r="F2" s="138" t="s">
        <v>48</v>
      </c>
      <c r="G2" s="137"/>
      <c r="H2" s="66"/>
      <c r="I2" s="138" t="s">
        <v>49</v>
      </c>
      <c r="J2" s="137"/>
      <c r="K2" s="139" t="s">
        <v>50</v>
      </c>
      <c r="L2" s="140"/>
      <c r="M2" s="141" t="s">
        <v>51</v>
      </c>
      <c r="N2" s="140"/>
      <c r="O2" s="66"/>
      <c r="P2" s="141" t="s">
        <v>36</v>
      </c>
      <c r="Q2" s="140"/>
      <c r="R2" s="140" t="s">
        <v>28</v>
      </c>
      <c r="S2" s="140"/>
      <c r="T2" s="140" t="s">
        <v>12</v>
      </c>
      <c r="U2" s="140"/>
      <c r="V2" s="66"/>
      <c r="W2" s="134" t="s">
        <v>52</v>
      </c>
      <c r="X2" s="143"/>
      <c r="Y2" s="132" t="s">
        <v>53</v>
      </c>
      <c r="Z2" s="133"/>
      <c r="AA2" s="134" t="s">
        <v>54</v>
      </c>
      <c r="AB2" s="135"/>
    </row>
    <row r="3" spans="1:28" ht="19.5" x14ac:dyDescent="0.15">
      <c r="A3" s="63">
        <v>1</v>
      </c>
      <c r="B3" s="46" t="s">
        <v>168</v>
      </c>
      <c r="C3" s="45"/>
      <c r="D3" s="46" t="s">
        <v>168</v>
      </c>
      <c r="E3" s="45"/>
      <c r="F3" s="3" t="s">
        <v>11</v>
      </c>
      <c r="G3" s="13"/>
      <c r="H3" s="63">
        <v>1</v>
      </c>
      <c r="I3" s="3" t="s">
        <v>10</v>
      </c>
      <c r="J3" s="13" t="s">
        <v>93</v>
      </c>
      <c r="K3" s="46" t="s">
        <v>168</v>
      </c>
      <c r="L3" s="52"/>
      <c r="M3" s="3" t="s">
        <v>9</v>
      </c>
      <c r="N3" s="13"/>
      <c r="O3" s="63">
        <v>1</v>
      </c>
      <c r="P3" s="46" t="s">
        <v>168</v>
      </c>
      <c r="Q3" s="45"/>
      <c r="R3" s="3" t="s">
        <v>3</v>
      </c>
      <c r="S3" s="36" t="s">
        <v>111</v>
      </c>
      <c r="T3" s="3" t="s">
        <v>9</v>
      </c>
      <c r="U3" s="21" t="s">
        <v>123</v>
      </c>
      <c r="V3" s="63">
        <v>1</v>
      </c>
      <c r="W3" s="46" t="s">
        <v>168</v>
      </c>
      <c r="X3" s="45" t="s">
        <v>88</v>
      </c>
      <c r="Y3" s="4" t="s">
        <v>11</v>
      </c>
      <c r="Z3" s="15"/>
      <c r="AA3" s="5" t="s">
        <v>11</v>
      </c>
      <c r="AB3" s="24"/>
    </row>
    <row r="4" spans="1:28" ht="21" x14ac:dyDescent="0.15">
      <c r="A4" s="63">
        <v>2</v>
      </c>
      <c r="B4" s="46" t="s">
        <v>168</v>
      </c>
      <c r="C4" s="45"/>
      <c r="D4" s="3" t="s">
        <v>0</v>
      </c>
      <c r="E4" s="15"/>
      <c r="F4" s="3" t="s">
        <v>5</v>
      </c>
      <c r="G4" s="14" t="s">
        <v>90</v>
      </c>
      <c r="H4" s="63">
        <v>2</v>
      </c>
      <c r="I4" s="46" t="s">
        <v>168</v>
      </c>
      <c r="J4" s="45"/>
      <c r="K4" s="46" t="s">
        <v>168</v>
      </c>
      <c r="L4" s="51" t="s">
        <v>100</v>
      </c>
      <c r="M4" s="3" t="s">
        <v>6</v>
      </c>
      <c r="N4" s="13" t="s">
        <v>134</v>
      </c>
      <c r="O4" s="63">
        <v>2</v>
      </c>
      <c r="P4" s="46" t="s">
        <v>168</v>
      </c>
      <c r="Q4" s="45"/>
      <c r="R4" s="3" t="s">
        <v>4</v>
      </c>
      <c r="S4" s="36" t="s">
        <v>112</v>
      </c>
      <c r="T4" s="3" t="s">
        <v>6</v>
      </c>
      <c r="U4" s="1"/>
      <c r="V4" s="63">
        <v>2</v>
      </c>
      <c r="W4" s="46" t="s">
        <v>168</v>
      </c>
      <c r="X4" s="53" t="s">
        <v>144</v>
      </c>
      <c r="Y4" s="4" t="s">
        <v>5</v>
      </c>
      <c r="Z4" s="13"/>
      <c r="AA4" s="5" t="s">
        <v>5</v>
      </c>
      <c r="AB4" s="24" t="s">
        <v>65</v>
      </c>
    </row>
    <row r="5" spans="1:28" x14ac:dyDescent="0.15">
      <c r="A5" s="63">
        <v>3</v>
      </c>
      <c r="B5" s="46" t="s">
        <v>168</v>
      </c>
      <c r="C5" s="45"/>
      <c r="D5" s="46" t="s">
        <v>168</v>
      </c>
      <c r="E5" s="45" t="s">
        <v>14</v>
      </c>
      <c r="F5" s="3" t="s">
        <v>6</v>
      </c>
      <c r="G5" s="14" t="s">
        <v>163</v>
      </c>
      <c r="H5" s="63">
        <v>3</v>
      </c>
      <c r="I5" s="46" t="s">
        <v>168</v>
      </c>
      <c r="J5" s="45"/>
      <c r="K5" s="46" t="s">
        <v>168</v>
      </c>
      <c r="L5" s="52" t="s">
        <v>70</v>
      </c>
      <c r="M5" s="46" t="s">
        <v>168</v>
      </c>
      <c r="N5" s="45"/>
      <c r="O5" s="63">
        <v>3</v>
      </c>
      <c r="P5" s="4" t="s">
        <v>0</v>
      </c>
      <c r="Q5" s="14" t="s">
        <v>57</v>
      </c>
      <c r="R5" s="46" t="s">
        <v>168</v>
      </c>
      <c r="S5" s="50" t="s">
        <v>22</v>
      </c>
      <c r="T5" s="46" t="s">
        <v>168</v>
      </c>
      <c r="U5" s="45"/>
      <c r="V5" s="63">
        <v>3</v>
      </c>
      <c r="W5" s="46" t="s">
        <v>168</v>
      </c>
      <c r="X5" s="45" t="s">
        <v>87</v>
      </c>
      <c r="Y5" s="4" t="s">
        <v>6</v>
      </c>
      <c r="Z5" s="15"/>
      <c r="AA5" s="5" t="s">
        <v>6</v>
      </c>
      <c r="AB5" s="24" t="s">
        <v>166</v>
      </c>
    </row>
    <row r="6" spans="1:28" ht="18" x14ac:dyDescent="0.15">
      <c r="A6" s="63">
        <v>4</v>
      </c>
      <c r="B6" s="46" t="s">
        <v>168</v>
      </c>
      <c r="C6" s="45"/>
      <c r="D6" s="46" t="s">
        <v>168</v>
      </c>
      <c r="E6" s="45" t="s">
        <v>15</v>
      </c>
      <c r="F6" s="46" t="s">
        <v>168</v>
      </c>
      <c r="G6" s="45"/>
      <c r="H6" s="63">
        <v>4</v>
      </c>
      <c r="I6" s="3" t="s">
        <v>0</v>
      </c>
      <c r="J6" s="18"/>
      <c r="K6" s="46" t="s">
        <v>168</v>
      </c>
      <c r="L6" s="45"/>
      <c r="M6" s="46" t="s">
        <v>168</v>
      </c>
      <c r="N6" s="45"/>
      <c r="O6" s="63">
        <v>4</v>
      </c>
      <c r="P6" s="4" t="s">
        <v>2</v>
      </c>
      <c r="Q6" s="14"/>
      <c r="R6" s="3" t="s">
        <v>6</v>
      </c>
      <c r="S6" s="30" t="s">
        <v>152</v>
      </c>
      <c r="T6" s="46" t="s">
        <v>168</v>
      </c>
      <c r="U6" s="49" t="s">
        <v>44</v>
      </c>
      <c r="V6" s="63">
        <v>4</v>
      </c>
      <c r="W6" s="46" t="s">
        <v>168</v>
      </c>
      <c r="X6" s="45" t="s">
        <v>87</v>
      </c>
      <c r="Y6" s="46" t="s">
        <v>168</v>
      </c>
      <c r="Z6" s="45"/>
      <c r="AA6" s="46" t="s">
        <v>168</v>
      </c>
      <c r="AB6" s="45"/>
    </row>
    <row r="7" spans="1:28" x14ac:dyDescent="0.15">
      <c r="A7" s="63">
        <v>5</v>
      </c>
      <c r="B7" s="46" t="s">
        <v>168</v>
      </c>
      <c r="C7" s="45"/>
      <c r="D7" s="46" t="s">
        <v>168</v>
      </c>
      <c r="E7" s="45" t="s">
        <v>16</v>
      </c>
      <c r="F7" s="46" t="s">
        <v>168</v>
      </c>
      <c r="G7" s="45"/>
      <c r="H7" s="63">
        <v>5</v>
      </c>
      <c r="I7" s="3" t="s">
        <v>2</v>
      </c>
      <c r="J7" s="18"/>
      <c r="K7" s="46" t="s">
        <v>168</v>
      </c>
      <c r="L7" s="45"/>
      <c r="M7" s="3" t="s">
        <v>0</v>
      </c>
      <c r="N7" s="18"/>
      <c r="O7" s="63">
        <v>5</v>
      </c>
      <c r="P7" s="4" t="s">
        <v>4</v>
      </c>
      <c r="Q7" s="14"/>
      <c r="R7" s="46" t="s">
        <v>168</v>
      </c>
      <c r="S7" s="45"/>
      <c r="T7" s="3" t="s">
        <v>0</v>
      </c>
      <c r="U7" s="13"/>
      <c r="V7" s="63">
        <v>5</v>
      </c>
      <c r="W7" s="46" t="s">
        <v>168</v>
      </c>
      <c r="X7" s="45" t="s">
        <v>87</v>
      </c>
      <c r="Y7" s="46" t="s">
        <v>168</v>
      </c>
      <c r="Z7" s="45"/>
      <c r="AA7" s="46" t="s">
        <v>168</v>
      </c>
      <c r="AB7" s="45"/>
    </row>
    <row r="8" spans="1:28" x14ac:dyDescent="0.15">
      <c r="A8" s="63">
        <v>6</v>
      </c>
      <c r="B8" s="46" t="s">
        <v>168</v>
      </c>
      <c r="C8" s="45"/>
      <c r="D8" s="3" t="s">
        <v>6</v>
      </c>
      <c r="E8" s="14" t="s">
        <v>60</v>
      </c>
      <c r="F8" s="3" t="s">
        <v>0</v>
      </c>
      <c r="G8" s="36" t="s">
        <v>86</v>
      </c>
      <c r="H8" s="63">
        <v>6</v>
      </c>
      <c r="I8" s="3" t="s">
        <v>4</v>
      </c>
      <c r="J8" s="13"/>
      <c r="K8" s="46" t="s">
        <v>168</v>
      </c>
      <c r="L8" s="45"/>
      <c r="M8" s="3" t="s">
        <v>2</v>
      </c>
      <c r="N8" s="13"/>
      <c r="O8" s="63">
        <v>6</v>
      </c>
      <c r="P8" s="4" t="s">
        <v>5</v>
      </c>
      <c r="Q8" s="13" t="s">
        <v>58</v>
      </c>
      <c r="R8" s="46" t="s">
        <v>168</v>
      </c>
      <c r="S8" s="45"/>
      <c r="T8" s="3" t="s">
        <v>2</v>
      </c>
      <c r="U8" s="14" t="s">
        <v>76</v>
      </c>
      <c r="V8" s="63">
        <v>6</v>
      </c>
      <c r="W8" s="4" t="s">
        <v>6</v>
      </c>
      <c r="X8" s="14" t="s">
        <v>31</v>
      </c>
      <c r="Y8" s="3" t="s">
        <v>0</v>
      </c>
      <c r="Z8" s="14" t="s">
        <v>81</v>
      </c>
      <c r="AA8" s="3" t="s">
        <v>0</v>
      </c>
      <c r="AB8" s="14"/>
    </row>
    <row r="9" spans="1:28" x14ac:dyDescent="0.15">
      <c r="A9" s="63">
        <v>7</v>
      </c>
      <c r="B9" s="5" t="s">
        <v>5</v>
      </c>
      <c r="C9" s="13" t="s">
        <v>31</v>
      </c>
      <c r="D9" s="46" t="s">
        <v>168</v>
      </c>
      <c r="E9" s="45"/>
      <c r="F9" s="3" t="s">
        <v>2</v>
      </c>
      <c r="G9" s="36"/>
      <c r="H9" s="63">
        <v>7</v>
      </c>
      <c r="I9" s="3" t="s">
        <v>5</v>
      </c>
      <c r="J9" s="19"/>
      <c r="K9" s="46" t="s">
        <v>168</v>
      </c>
      <c r="L9" s="45"/>
      <c r="M9" s="3" t="s">
        <v>4</v>
      </c>
      <c r="N9" s="13"/>
      <c r="O9" s="63">
        <v>7</v>
      </c>
      <c r="P9" s="4" t="s">
        <v>6</v>
      </c>
      <c r="Q9" s="14" t="s">
        <v>59</v>
      </c>
      <c r="R9" s="3" t="s">
        <v>0</v>
      </c>
      <c r="S9" s="73"/>
      <c r="T9" s="3" t="s">
        <v>4</v>
      </c>
      <c r="U9" s="14" t="s">
        <v>77</v>
      </c>
      <c r="V9" s="63">
        <v>7</v>
      </c>
      <c r="W9" s="46" t="s">
        <v>168</v>
      </c>
      <c r="X9" s="45"/>
      <c r="Y9" s="4" t="s">
        <v>2</v>
      </c>
      <c r="Z9" s="14"/>
      <c r="AA9" s="5" t="s">
        <v>2</v>
      </c>
      <c r="AB9" s="24" t="s">
        <v>66</v>
      </c>
    </row>
    <row r="10" spans="1:28" x14ac:dyDescent="0.15">
      <c r="A10" s="63">
        <v>8</v>
      </c>
      <c r="B10" s="5" t="s">
        <v>6</v>
      </c>
      <c r="C10" s="13" t="s">
        <v>156</v>
      </c>
      <c r="D10" s="46" t="s">
        <v>168</v>
      </c>
      <c r="E10" s="45"/>
      <c r="F10" s="3" t="s">
        <v>4</v>
      </c>
      <c r="G10" s="18"/>
      <c r="H10" s="63">
        <v>8</v>
      </c>
      <c r="I10" s="3" t="s">
        <v>6</v>
      </c>
      <c r="J10" s="13"/>
      <c r="K10" s="46" t="s">
        <v>168</v>
      </c>
      <c r="L10" s="53" t="s">
        <v>61</v>
      </c>
      <c r="M10" s="3" t="s">
        <v>5</v>
      </c>
      <c r="N10" s="13"/>
      <c r="O10" s="63">
        <v>8</v>
      </c>
      <c r="P10" s="46" t="s">
        <v>168</v>
      </c>
      <c r="Q10" s="45"/>
      <c r="R10" s="3" t="s">
        <v>2</v>
      </c>
      <c r="S10" s="14" t="s">
        <v>75</v>
      </c>
      <c r="T10" s="3" t="s">
        <v>5</v>
      </c>
      <c r="U10" s="14"/>
      <c r="V10" s="63">
        <v>8</v>
      </c>
      <c r="W10" s="46" t="s">
        <v>168</v>
      </c>
      <c r="X10" s="45"/>
      <c r="Y10" s="4" t="s">
        <v>4</v>
      </c>
      <c r="Z10" s="14"/>
      <c r="AA10" s="5" t="s">
        <v>4</v>
      </c>
      <c r="AB10" s="25" t="s">
        <v>84</v>
      </c>
    </row>
    <row r="11" spans="1:28" x14ac:dyDescent="0.15">
      <c r="A11" s="63">
        <v>9</v>
      </c>
      <c r="B11" s="46" t="s">
        <v>168</v>
      </c>
      <c r="C11" s="45"/>
      <c r="D11" s="3" t="s">
        <v>0</v>
      </c>
      <c r="E11" s="14" t="s">
        <v>30</v>
      </c>
      <c r="F11" s="3" t="s">
        <v>5</v>
      </c>
      <c r="G11" s="18"/>
      <c r="H11" s="63">
        <v>9</v>
      </c>
      <c r="I11" s="46" t="s">
        <v>168</v>
      </c>
      <c r="J11" s="45"/>
      <c r="K11" s="46" t="s">
        <v>168</v>
      </c>
      <c r="L11" s="53" t="s">
        <v>61</v>
      </c>
      <c r="M11" s="3" t="s">
        <v>6</v>
      </c>
      <c r="N11" s="30" t="s">
        <v>96</v>
      </c>
      <c r="O11" s="63">
        <v>9</v>
      </c>
      <c r="P11" s="46" t="s">
        <v>168</v>
      </c>
      <c r="Q11" s="45"/>
      <c r="R11" s="3" t="s">
        <v>4</v>
      </c>
      <c r="S11" s="13" t="s">
        <v>140</v>
      </c>
      <c r="T11" s="3" t="s">
        <v>6</v>
      </c>
      <c r="U11" s="14"/>
      <c r="V11" s="63">
        <v>9</v>
      </c>
      <c r="W11" s="46" t="s">
        <v>168</v>
      </c>
      <c r="X11" s="50" t="s">
        <v>25</v>
      </c>
      <c r="Y11" s="4" t="s">
        <v>5</v>
      </c>
      <c r="Z11" s="14"/>
      <c r="AA11" s="5" t="s">
        <v>5</v>
      </c>
      <c r="AB11" s="42" t="s">
        <v>85</v>
      </c>
    </row>
    <row r="12" spans="1:28" ht="22.5" x14ac:dyDescent="0.15">
      <c r="A12" s="63">
        <v>10</v>
      </c>
      <c r="B12" s="46" t="s">
        <v>168</v>
      </c>
      <c r="C12" s="45"/>
      <c r="D12" s="3" t="s">
        <v>2</v>
      </c>
      <c r="E12" s="73" t="s">
        <v>103</v>
      </c>
      <c r="F12" s="3" t="s">
        <v>6</v>
      </c>
      <c r="G12" s="18"/>
      <c r="H12" s="63">
        <v>10</v>
      </c>
      <c r="I12" s="46" t="s">
        <v>168</v>
      </c>
      <c r="J12" s="45"/>
      <c r="K12" s="46" t="s">
        <v>168</v>
      </c>
      <c r="L12" s="45" t="s">
        <v>43</v>
      </c>
      <c r="M12" s="46" t="s">
        <v>168</v>
      </c>
      <c r="N12" s="45"/>
      <c r="O12" s="63">
        <v>10</v>
      </c>
      <c r="P12" s="46" t="s">
        <v>168</v>
      </c>
      <c r="Q12" s="45" t="s">
        <v>138</v>
      </c>
      <c r="R12" s="3" t="s">
        <v>5</v>
      </c>
      <c r="S12" s="73"/>
      <c r="T12" s="46" t="s">
        <v>168</v>
      </c>
      <c r="U12" s="45"/>
      <c r="V12" s="63">
        <v>10</v>
      </c>
      <c r="W12" s="80" t="s">
        <v>2</v>
      </c>
      <c r="X12" s="43"/>
      <c r="Y12" s="4" t="s">
        <v>6</v>
      </c>
      <c r="Z12" s="16"/>
      <c r="AA12" s="5" t="s">
        <v>6</v>
      </c>
      <c r="AB12" s="42"/>
    </row>
    <row r="13" spans="1:28" ht="21" x14ac:dyDescent="0.15">
      <c r="A13" s="63">
        <v>11</v>
      </c>
      <c r="B13" s="5" t="s">
        <v>34</v>
      </c>
      <c r="C13" s="30" t="s">
        <v>157</v>
      </c>
      <c r="D13" s="3" t="s">
        <v>4</v>
      </c>
      <c r="E13" s="73"/>
      <c r="F13" s="46" t="s">
        <v>168</v>
      </c>
      <c r="G13" s="74" t="s">
        <v>104</v>
      </c>
      <c r="H13" s="63">
        <v>11</v>
      </c>
      <c r="I13" s="3" t="s">
        <v>34</v>
      </c>
      <c r="J13" s="3"/>
      <c r="K13" s="46" t="s">
        <v>168</v>
      </c>
      <c r="L13" s="53" t="s">
        <v>94</v>
      </c>
      <c r="M13" s="46" t="s">
        <v>168</v>
      </c>
      <c r="N13" s="45"/>
      <c r="O13" s="63">
        <v>11</v>
      </c>
      <c r="P13" s="4" t="s">
        <v>2</v>
      </c>
      <c r="Q13" s="14"/>
      <c r="R13" s="3" t="s">
        <v>6</v>
      </c>
      <c r="S13" s="73" t="s">
        <v>153</v>
      </c>
      <c r="T13" s="46" t="s">
        <v>168</v>
      </c>
      <c r="U13" s="45"/>
      <c r="V13" s="63">
        <v>11</v>
      </c>
      <c r="W13" s="80" t="s">
        <v>4</v>
      </c>
      <c r="X13" s="81"/>
      <c r="Y13" s="46" t="s">
        <v>168</v>
      </c>
      <c r="Z13" s="50" t="s">
        <v>33</v>
      </c>
      <c r="AA13" s="46" t="s">
        <v>168</v>
      </c>
      <c r="AB13" s="57"/>
    </row>
    <row r="14" spans="1:28" x14ac:dyDescent="0.15">
      <c r="A14" s="63">
        <v>12</v>
      </c>
      <c r="B14" s="5" t="s">
        <v>2</v>
      </c>
      <c r="C14" s="13" t="s">
        <v>27</v>
      </c>
      <c r="D14" s="3" t="s">
        <v>5</v>
      </c>
      <c r="E14" s="15"/>
      <c r="F14" s="46" t="s">
        <v>168</v>
      </c>
      <c r="G14" s="74" t="s">
        <v>104</v>
      </c>
      <c r="H14" s="63">
        <v>12</v>
      </c>
      <c r="I14" s="3" t="s">
        <v>2</v>
      </c>
      <c r="J14" s="13"/>
      <c r="K14" s="46" t="s">
        <v>168</v>
      </c>
      <c r="L14" s="50" t="s">
        <v>42</v>
      </c>
      <c r="M14" s="3" t="s">
        <v>34</v>
      </c>
      <c r="N14" s="1"/>
      <c r="O14" s="63">
        <v>12</v>
      </c>
      <c r="P14" s="4" t="s">
        <v>4</v>
      </c>
      <c r="Q14" s="14" t="s">
        <v>63</v>
      </c>
      <c r="R14" s="46" t="s">
        <v>168</v>
      </c>
      <c r="S14" s="45"/>
      <c r="T14" s="3" t="s">
        <v>34</v>
      </c>
      <c r="U14" s="1"/>
      <c r="V14" s="63">
        <v>12</v>
      </c>
      <c r="W14" s="80" t="s">
        <v>5</v>
      </c>
      <c r="X14" s="82" t="s">
        <v>102</v>
      </c>
      <c r="Y14" s="46" t="s">
        <v>168</v>
      </c>
      <c r="Z14" s="45"/>
      <c r="AA14" s="46" t="s">
        <v>168</v>
      </c>
      <c r="AB14" s="56"/>
    </row>
    <row r="15" spans="1:28" x14ac:dyDescent="0.15">
      <c r="A15" s="63">
        <v>13</v>
      </c>
      <c r="B15" s="5" t="s">
        <v>4</v>
      </c>
      <c r="C15" s="13"/>
      <c r="D15" s="3" t="s">
        <v>10</v>
      </c>
      <c r="E15" s="14"/>
      <c r="F15" s="3" t="s">
        <v>0</v>
      </c>
      <c r="G15" s="1"/>
      <c r="H15" s="63">
        <v>13</v>
      </c>
      <c r="I15" s="3" t="s">
        <v>4</v>
      </c>
      <c r="J15" s="13"/>
      <c r="K15" s="46" t="s">
        <v>168</v>
      </c>
      <c r="L15" s="50" t="s">
        <v>61</v>
      </c>
      <c r="M15" s="3" t="s">
        <v>2</v>
      </c>
      <c r="N15" s="14"/>
      <c r="O15" s="63">
        <v>13</v>
      </c>
      <c r="P15" s="4" t="s">
        <v>5</v>
      </c>
      <c r="Q15" s="13"/>
      <c r="R15" s="46" t="s">
        <v>168</v>
      </c>
      <c r="S15" s="45"/>
      <c r="T15" s="3" t="s">
        <v>2</v>
      </c>
      <c r="U15" s="15"/>
      <c r="V15" s="63">
        <v>13</v>
      </c>
      <c r="W15" s="80" t="s">
        <v>6</v>
      </c>
      <c r="X15" s="36" t="s">
        <v>79</v>
      </c>
      <c r="Y15" s="4" t="s">
        <v>0</v>
      </c>
      <c r="Z15" s="23"/>
      <c r="AA15" s="5" t="s">
        <v>0</v>
      </c>
      <c r="AB15" s="26"/>
    </row>
    <row r="16" spans="1:28" ht="21" x14ac:dyDescent="0.15">
      <c r="A16" s="63">
        <v>14</v>
      </c>
      <c r="B16" s="5" t="s">
        <v>5</v>
      </c>
      <c r="C16" s="13"/>
      <c r="D16" s="46" t="s">
        <v>168</v>
      </c>
      <c r="E16" s="45"/>
      <c r="F16" s="3" t="s">
        <v>2</v>
      </c>
      <c r="G16" s="13" t="s">
        <v>56</v>
      </c>
      <c r="H16" s="63">
        <v>14</v>
      </c>
      <c r="I16" s="3" t="s">
        <v>5</v>
      </c>
      <c r="J16" s="13"/>
      <c r="K16" s="46" t="s">
        <v>168</v>
      </c>
      <c r="L16" s="45" t="s">
        <v>61</v>
      </c>
      <c r="M16" s="3" t="s">
        <v>4</v>
      </c>
      <c r="N16" s="13"/>
      <c r="O16" s="63">
        <v>14</v>
      </c>
      <c r="P16" s="46" t="s">
        <v>168</v>
      </c>
      <c r="Q16" s="48" t="s">
        <v>137</v>
      </c>
      <c r="R16" s="3" t="s">
        <v>34</v>
      </c>
      <c r="S16" s="36" t="s">
        <v>114</v>
      </c>
      <c r="T16" s="3" t="s">
        <v>4</v>
      </c>
      <c r="U16" s="15"/>
      <c r="V16" s="63">
        <v>14</v>
      </c>
      <c r="W16" s="46" t="s">
        <v>168</v>
      </c>
      <c r="X16" s="45"/>
      <c r="Y16" s="4" t="s">
        <v>2</v>
      </c>
      <c r="Z16" s="83" t="s">
        <v>115</v>
      </c>
      <c r="AA16" s="5" t="s">
        <v>2</v>
      </c>
      <c r="AB16" s="24" t="s">
        <v>67</v>
      </c>
    </row>
    <row r="17" spans="1:28" x14ac:dyDescent="0.15">
      <c r="A17" s="63">
        <v>15</v>
      </c>
      <c r="B17" s="5" t="s">
        <v>10</v>
      </c>
      <c r="C17" s="14"/>
      <c r="D17" s="46" t="s">
        <v>168</v>
      </c>
      <c r="E17" s="45"/>
      <c r="F17" s="3" t="s">
        <v>4</v>
      </c>
      <c r="G17" s="13"/>
      <c r="H17" s="63">
        <v>15</v>
      </c>
      <c r="I17" s="3" t="s">
        <v>6</v>
      </c>
      <c r="J17" s="13"/>
      <c r="K17" s="46" t="s">
        <v>168</v>
      </c>
      <c r="L17" s="45" t="s">
        <v>61</v>
      </c>
      <c r="M17" s="3" t="s">
        <v>5</v>
      </c>
      <c r="N17" s="13"/>
      <c r="O17" s="63">
        <v>15</v>
      </c>
      <c r="P17" s="4" t="s">
        <v>7</v>
      </c>
      <c r="Q17" s="43" t="s">
        <v>64</v>
      </c>
      <c r="R17" s="3" t="s">
        <v>2</v>
      </c>
      <c r="S17" s="36"/>
      <c r="T17" s="3" t="s">
        <v>5</v>
      </c>
      <c r="U17" s="14" t="s">
        <v>78</v>
      </c>
      <c r="V17" s="63">
        <v>15</v>
      </c>
      <c r="W17" s="46" t="s">
        <v>168</v>
      </c>
      <c r="X17" s="45"/>
      <c r="Y17" s="4" t="s">
        <v>4</v>
      </c>
      <c r="Z17" s="83"/>
      <c r="AA17" s="5" t="s">
        <v>4</v>
      </c>
      <c r="AB17" s="27"/>
    </row>
    <row r="18" spans="1:28" ht="21" x14ac:dyDescent="0.15">
      <c r="A18" s="63">
        <v>16</v>
      </c>
      <c r="B18" s="46" t="s">
        <v>168</v>
      </c>
      <c r="C18" s="45"/>
      <c r="D18" s="3" t="s">
        <v>34</v>
      </c>
      <c r="E18" s="13" t="s">
        <v>120</v>
      </c>
      <c r="F18" s="3" t="s">
        <v>5</v>
      </c>
      <c r="G18" s="14" t="s">
        <v>99</v>
      </c>
      <c r="H18" s="63">
        <v>16</v>
      </c>
      <c r="I18" s="46" t="s">
        <v>168</v>
      </c>
      <c r="J18" s="45"/>
      <c r="K18" s="46" t="s">
        <v>168</v>
      </c>
      <c r="L18" s="47"/>
      <c r="M18" s="3" t="s">
        <v>6</v>
      </c>
      <c r="N18" s="14" t="s">
        <v>97</v>
      </c>
      <c r="O18" s="63">
        <v>16</v>
      </c>
      <c r="P18" s="4" t="s">
        <v>8</v>
      </c>
      <c r="Q18" s="60" t="s">
        <v>17</v>
      </c>
      <c r="R18" s="3" t="s">
        <v>4</v>
      </c>
      <c r="S18" s="76" t="s">
        <v>113</v>
      </c>
      <c r="T18" s="3" t="s">
        <v>6</v>
      </c>
      <c r="U18" s="14"/>
      <c r="V18" s="63">
        <v>16</v>
      </c>
      <c r="W18" s="3" t="s">
        <v>34</v>
      </c>
      <c r="X18" s="34"/>
      <c r="Y18" s="4" t="s">
        <v>5</v>
      </c>
      <c r="Z18" s="21" t="s">
        <v>109</v>
      </c>
      <c r="AA18" s="5" t="s">
        <v>5</v>
      </c>
      <c r="AB18" s="42" t="s">
        <v>145</v>
      </c>
    </row>
    <row r="19" spans="1:28" ht="21" x14ac:dyDescent="0.15">
      <c r="A19" s="63">
        <v>17</v>
      </c>
      <c r="B19" s="46" t="s">
        <v>168</v>
      </c>
      <c r="C19" s="45"/>
      <c r="D19" s="3" t="s">
        <v>2</v>
      </c>
      <c r="E19" s="30" t="s">
        <v>110</v>
      </c>
      <c r="F19" s="3" t="s">
        <v>6</v>
      </c>
      <c r="G19" s="13"/>
      <c r="H19" s="63">
        <v>17</v>
      </c>
      <c r="I19" s="46" t="s">
        <v>168</v>
      </c>
      <c r="J19" s="45"/>
      <c r="K19" s="46" t="s">
        <v>168</v>
      </c>
      <c r="L19" s="45"/>
      <c r="M19" s="46" t="s">
        <v>168</v>
      </c>
      <c r="N19" s="45"/>
      <c r="O19" s="63">
        <v>17</v>
      </c>
      <c r="P19" s="46" t="s">
        <v>168</v>
      </c>
      <c r="Q19" s="48" t="s">
        <v>95</v>
      </c>
      <c r="R19" s="3" t="s">
        <v>5</v>
      </c>
      <c r="S19" s="33" t="s">
        <v>165</v>
      </c>
      <c r="T19" s="46" t="s">
        <v>168</v>
      </c>
      <c r="U19" s="45"/>
      <c r="V19" s="63">
        <v>17</v>
      </c>
      <c r="W19" s="3" t="s">
        <v>2</v>
      </c>
      <c r="X19" s="34" t="s">
        <v>98</v>
      </c>
      <c r="Y19" s="4" t="s">
        <v>6</v>
      </c>
      <c r="Z19" s="14" t="s">
        <v>82</v>
      </c>
      <c r="AA19" s="5" t="s">
        <v>6</v>
      </c>
      <c r="AB19" s="24" t="s">
        <v>77</v>
      </c>
    </row>
    <row r="20" spans="1:28" ht="18" x14ac:dyDescent="0.15">
      <c r="A20" s="63">
        <v>18</v>
      </c>
      <c r="B20" s="3" t="s">
        <v>34</v>
      </c>
      <c r="C20" s="15"/>
      <c r="D20" s="3" t="s">
        <v>4</v>
      </c>
      <c r="E20" s="20" t="s">
        <v>121</v>
      </c>
      <c r="F20" s="46" t="s">
        <v>168</v>
      </c>
      <c r="G20" s="45"/>
      <c r="H20" s="63">
        <v>18</v>
      </c>
      <c r="I20" s="46" t="s">
        <v>168</v>
      </c>
      <c r="J20" s="45" t="s">
        <v>19</v>
      </c>
      <c r="K20" s="46" t="s">
        <v>168</v>
      </c>
      <c r="L20" s="47"/>
      <c r="M20" s="46" t="s">
        <v>168</v>
      </c>
      <c r="N20" s="45"/>
      <c r="O20" s="63">
        <v>18</v>
      </c>
      <c r="P20" s="4" t="s">
        <v>2</v>
      </c>
      <c r="Q20" s="23"/>
      <c r="R20" s="3" t="s">
        <v>6</v>
      </c>
      <c r="S20" s="79" t="s">
        <v>164</v>
      </c>
      <c r="T20" s="46" t="s">
        <v>168</v>
      </c>
      <c r="U20" s="45"/>
      <c r="V20" s="63">
        <v>18</v>
      </c>
      <c r="W20" s="3" t="s">
        <v>4</v>
      </c>
      <c r="X20" s="34"/>
      <c r="Y20" s="46" t="s">
        <v>168</v>
      </c>
      <c r="Z20" s="45"/>
      <c r="AA20" s="46" t="s">
        <v>168</v>
      </c>
      <c r="AB20" s="45"/>
    </row>
    <row r="21" spans="1:28" ht="21" x14ac:dyDescent="0.15">
      <c r="A21" s="63">
        <v>19</v>
      </c>
      <c r="B21" s="9" t="s">
        <v>3</v>
      </c>
      <c r="C21" s="13" t="s">
        <v>159</v>
      </c>
      <c r="D21" s="3" t="s">
        <v>5</v>
      </c>
      <c r="E21" s="18" t="s">
        <v>125</v>
      </c>
      <c r="F21" s="46" t="s">
        <v>168</v>
      </c>
      <c r="G21" s="45"/>
      <c r="H21" s="63">
        <v>19</v>
      </c>
      <c r="I21" s="3" t="s">
        <v>2</v>
      </c>
      <c r="J21" s="13"/>
      <c r="K21" s="46" t="s">
        <v>168</v>
      </c>
      <c r="L21" s="47"/>
      <c r="M21" s="46" t="s">
        <v>168</v>
      </c>
      <c r="N21" s="45" t="s">
        <v>20</v>
      </c>
      <c r="O21" s="63">
        <v>19</v>
      </c>
      <c r="P21" s="4" t="s">
        <v>4</v>
      </c>
      <c r="Q21" s="23"/>
      <c r="R21" s="46" t="s">
        <v>168</v>
      </c>
      <c r="S21" s="45"/>
      <c r="T21" s="3" t="s">
        <v>34</v>
      </c>
      <c r="U21" s="1"/>
      <c r="V21" s="63">
        <v>19</v>
      </c>
      <c r="W21" s="3" t="s">
        <v>5</v>
      </c>
      <c r="X21" s="30" t="s">
        <v>107</v>
      </c>
      <c r="Y21" s="46" t="s">
        <v>168</v>
      </c>
      <c r="Z21" s="45"/>
      <c r="AA21" s="46" t="s">
        <v>168</v>
      </c>
      <c r="AB21" s="45"/>
    </row>
    <row r="22" spans="1:28" ht="18" x14ac:dyDescent="0.15">
      <c r="A22" s="63">
        <v>20</v>
      </c>
      <c r="B22" s="12" t="s">
        <v>11</v>
      </c>
      <c r="C22" s="30" t="s">
        <v>158</v>
      </c>
      <c r="D22" s="3" t="s">
        <v>10</v>
      </c>
      <c r="E22" s="18"/>
      <c r="F22" s="3" t="s">
        <v>34</v>
      </c>
      <c r="G22" s="1"/>
      <c r="H22" s="63">
        <v>20</v>
      </c>
      <c r="I22" s="3" t="s">
        <v>4</v>
      </c>
      <c r="J22" s="31"/>
      <c r="K22" s="46" t="s">
        <v>168</v>
      </c>
      <c r="L22" s="47"/>
      <c r="M22" s="3" t="s">
        <v>2</v>
      </c>
      <c r="N22" s="1"/>
      <c r="O22" s="63">
        <v>20</v>
      </c>
      <c r="P22" s="4" t="s">
        <v>5</v>
      </c>
      <c r="Q22" s="13"/>
      <c r="R22" s="11" t="s">
        <v>8</v>
      </c>
      <c r="S22" s="22" t="s">
        <v>141</v>
      </c>
      <c r="T22" s="3" t="s">
        <v>2</v>
      </c>
      <c r="U22" s="15"/>
      <c r="V22" s="63">
        <v>20</v>
      </c>
      <c r="W22" s="3" t="s">
        <v>6</v>
      </c>
      <c r="X22" s="37" t="s">
        <v>80</v>
      </c>
      <c r="Y22" s="3" t="s">
        <v>34</v>
      </c>
      <c r="Z22" s="34"/>
      <c r="AA22" s="5" t="s">
        <v>0</v>
      </c>
      <c r="AB22" s="34"/>
    </row>
    <row r="23" spans="1:28" ht="21" x14ac:dyDescent="0.15">
      <c r="A23" s="63">
        <v>21</v>
      </c>
      <c r="B23" s="8" t="s">
        <v>9</v>
      </c>
      <c r="C23" s="30"/>
      <c r="D23" s="46" t="s">
        <v>168</v>
      </c>
      <c r="E23" s="45"/>
      <c r="F23" s="3" t="s">
        <v>2</v>
      </c>
      <c r="G23" s="14"/>
      <c r="H23" s="63">
        <v>21</v>
      </c>
      <c r="I23" s="3" t="s">
        <v>5</v>
      </c>
      <c r="J23" s="31" t="s">
        <v>18</v>
      </c>
      <c r="K23" s="46" t="s">
        <v>168</v>
      </c>
      <c r="L23" s="45"/>
      <c r="M23" s="3" t="s">
        <v>4</v>
      </c>
      <c r="N23" s="75" t="s">
        <v>106</v>
      </c>
      <c r="O23" s="63">
        <v>21</v>
      </c>
      <c r="P23" s="4" t="s">
        <v>6</v>
      </c>
      <c r="Q23" s="14" t="s">
        <v>62</v>
      </c>
      <c r="R23" s="46" t="s">
        <v>168</v>
      </c>
      <c r="S23" s="55" t="s">
        <v>142</v>
      </c>
      <c r="T23" s="3" t="s">
        <v>4</v>
      </c>
      <c r="U23" s="15"/>
      <c r="V23" s="63">
        <v>21</v>
      </c>
      <c r="W23" s="46" t="s">
        <v>168</v>
      </c>
      <c r="X23" s="45"/>
      <c r="Y23" s="4" t="s">
        <v>2</v>
      </c>
      <c r="Z23" s="14" t="s">
        <v>83</v>
      </c>
      <c r="AA23" s="46" t="s">
        <v>168</v>
      </c>
      <c r="AB23" s="56" t="s">
        <v>26</v>
      </c>
    </row>
    <row r="24" spans="1:28" ht="18" x14ac:dyDescent="0.15">
      <c r="A24" s="63">
        <v>22</v>
      </c>
      <c r="B24" s="12" t="s">
        <v>10</v>
      </c>
      <c r="C24" s="30"/>
      <c r="D24" s="46" t="s">
        <v>168</v>
      </c>
      <c r="E24" s="77" t="s">
        <v>133</v>
      </c>
      <c r="F24" s="3" t="s">
        <v>4</v>
      </c>
      <c r="G24" s="14" t="s">
        <v>105</v>
      </c>
      <c r="H24" s="63">
        <v>22</v>
      </c>
      <c r="I24" s="46" t="s">
        <v>168</v>
      </c>
      <c r="J24" s="51"/>
      <c r="K24" s="46" t="s">
        <v>168</v>
      </c>
      <c r="L24" s="45"/>
      <c r="M24" s="3" t="s">
        <v>5</v>
      </c>
      <c r="N24" s="13"/>
      <c r="O24" s="63">
        <v>22</v>
      </c>
      <c r="P24" s="46" t="s">
        <v>168</v>
      </c>
      <c r="Q24" s="45"/>
      <c r="R24" s="3" t="s">
        <v>2</v>
      </c>
      <c r="S24" s="1"/>
      <c r="T24" s="3" t="s">
        <v>5</v>
      </c>
      <c r="U24" s="16"/>
      <c r="V24" s="63">
        <v>22</v>
      </c>
      <c r="W24" s="46" t="s">
        <v>168</v>
      </c>
      <c r="X24" s="45"/>
      <c r="Y24" s="4" t="s">
        <v>4</v>
      </c>
      <c r="Z24" s="14"/>
      <c r="AA24" s="5" t="s">
        <v>4</v>
      </c>
      <c r="AB24" s="28" t="s">
        <v>45</v>
      </c>
    </row>
    <row r="25" spans="1:28" x14ac:dyDescent="0.15">
      <c r="A25" s="63">
        <v>23</v>
      </c>
      <c r="B25" s="46" t="s">
        <v>168</v>
      </c>
      <c r="C25" s="53"/>
      <c r="D25" s="3" t="s">
        <v>34</v>
      </c>
      <c r="E25" s="1"/>
      <c r="F25" s="3" t="s">
        <v>5</v>
      </c>
      <c r="G25" s="14" t="s">
        <v>72</v>
      </c>
      <c r="H25" s="63">
        <v>23</v>
      </c>
      <c r="I25" s="46" t="s">
        <v>168</v>
      </c>
      <c r="J25" s="51"/>
      <c r="K25" s="46" t="s">
        <v>168</v>
      </c>
      <c r="L25" s="47"/>
      <c r="M25" s="46" t="s">
        <v>168</v>
      </c>
      <c r="N25" s="45" t="s">
        <v>21</v>
      </c>
      <c r="O25" s="63">
        <v>23</v>
      </c>
      <c r="P25" s="46" t="s">
        <v>168</v>
      </c>
      <c r="Q25" s="45"/>
      <c r="R25" s="46" t="s">
        <v>168</v>
      </c>
      <c r="S25" s="50" t="s">
        <v>23</v>
      </c>
      <c r="T25" s="3" t="s">
        <v>6</v>
      </c>
      <c r="U25" s="16" t="s">
        <v>40</v>
      </c>
      <c r="V25" s="63">
        <v>23</v>
      </c>
      <c r="W25" s="3" t="s">
        <v>34</v>
      </c>
      <c r="X25" s="13"/>
      <c r="Y25" s="46" t="s">
        <v>168</v>
      </c>
      <c r="Z25" s="50" t="s">
        <v>24</v>
      </c>
      <c r="AA25" s="5" t="s">
        <v>5</v>
      </c>
      <c r="AB25" s="28" t="s">
        <v>29</v>
      </c>
    </row>
    <row r="26" spans="1:28" ht="19.5" x14ac:dyDescent="0.15">
      <c r="A26" s="63">
        <v>24</v>
      </c>
      <c r="B26" s="46" t="s">
        <v>168</v>
      </c>
      <c r="C26" s="45"/>
      <c r="D26" s="4" t="s">
        <v>3</v>
      </c>
      <c r="E26" s="16"/>
      <c r="F26" s="3" t="s">
        <v>6</v>
      </c>
      <c r="G26" s="14"/>
      <c r="H26" s="63">
        <v>24</v>
      </c>
      <c r="I26" s="46" t="s">
        <v>168</v>
      </c>
      <c r="J26" s="45"/>
      <c r="K26" s="46" t="s">
        <v>168</v>
      </c>
      <c r="L26" s="45"/>
      <c r="M26" s="46" t="s">
        <v>168</v>
      </c>
      <c r="N26" s="45" t="s">
        <v>104</v>
      </c>
      <c r="O26" s="63">
        <v>24</v>
      </c>
      <c r="P26" s="3" t="s">
        <v>0</v>
      </c>
      <c r="Q26" s="35" t="s">
        <v>74</v>
      </c>
      <c r="R26" s="3" t="s">
        <v>5</v>
      </c>
      <c r="S26" s="16"/>
      <c r="T26" s="46" t="s">
        <v>168</v>
      </c>
      <c r="U26" s="45"/>
      <c r="V26" s="63">
        <v>24</v>
      </c>
      <c r="W26" s="3" t="s">
        <v>2</v>
      </c>
      <c r="X26" s="13"/>
      <c r="Y26" s="4" t="s">
        <v>6</v>
      </c>
      <c r="Z26" s="14" t="s">
        <v>119</v>
      </c>
      <c r="AA26" s="5" t="s">
        <v>6</v>
      </c>
      <c r="AB26" s="28" t="s">
        <v>35</v>
      </c>
    </row>
    <row r="27" spans="1:28" ht="21" x14ac:dyDescent="0.15">
      <c r="A27" s="63">
        <v>25</v>
      </c>
      <c r="B27" s="12" t="s">
        <v>1</v>
      </c>
      <c r="C27" s="3"/>
      <c r="D27" s="3" t="s">
        <v>11</v>
      </c>
      <c r="E27" s="15" t="s">
        <v>68</v>
      </c>
      <c r="F27" s="46" t="s">
        <v>168</v>
      </c>
      <c r="G27" s="45"/>
      <c r="H27" s="63">
        <v>25</v>
      </c>
      <c r="I27" s="46" t="s">
        <v>168</v>
      </c>
      <c r="J27" s="51" t="s">
        <v>124</v>
      </c>
      <c r="K27" s="46" t="s">
        <v>168</v>
      </c>
      <c r="L27" s="50"/>
      <c r="M27" s="46" t="s">
        <v>168</v>
      </c>
      <c r="N27" s="53" t="s">
        <v>136</v>
      </c>
      <c r="O27" s="63">
        <v>25</v>
      </c>
      <c r="P27" s="4" t="s">
        <v>2</v>
      </c>
      <c r="Q27" s="30" t="s">
        <v>154</v>
      </c>
      <c r="R27" s="3" t="s">
        <v>6</v>
      </c>
      <c r="S27" s="16"/>
      <c r="T27" s="46" t="s">
        <v>168</v>
      </c>
      <c r="U27" s="45"/>
      <c r="V27" s="63">
        <v>25</v>
      </c>
      <c r="W27" s="3" t="s">
        <v>4</v>
      </c>
      <c r="X27" s="13"/>
      <c r="Y27" s="46" t="s">
        <v>168</v>
      </c>
      <c r="Z27" s="45"/>
      <c r="AA27" s="46" t="s">
        <v>168</v>
      </c>
      <c r="AB27" s="45"/>
    </row>
    <row r="28" spans="1:28" x14ac:dyDescent="0.15">
      <c r="A28" s="63">
        <v>26</v>
      </c>
      <c r="B28" s="9" t="s">
        <v>3</v>
      </c>
      <c r="C28" s="30"/>
      <c r="D28" s="3" t="s">
        <v>9</v>
      </c>
      <c r="E28" s="37" t="s">
        <v>160</v>
      </c>
      <c r="F28" s="46" t="s">
        <v>168</v>
      </c>
      <c r="G28" s="45"/>
      <c r="H28" s="63">
        <v>26</v>
      </c>
      <c r="I28" s="46" t="s">
        <v>168</v>
      </c>
      <c r="J28" s="45" t="s">
        <v>101</v>
      </c>
      <c r="K28" s="3" t="s">
        <v>6</v>
      </c>
      <c r="L28" s="14" t="s">
        <v>31</v>
      </c>
      <c r="M28" s="3" t="s">
        <v>34</v>
      </c>
      <c r="N28" s="1"/>
      <c r="O28" s="63">
        <v>26</v>
      </c>
      <c r="P28" s="4" t="s">
        <v>4</v>
      </c>
      <c r="Q28" s="13"/>
      <c r="R28" s="46" t="s">
        <v>168</v>
      </c>
      <c r="S28" s="45"/>
      <c r="T28" s="46" t="s">
        <v>168</v>
      </c>
      <c r="U28" s="50" t="s">
        <v>87</v>
      </c>
      <c r="V28" s="63">
        <v>26</v>
      </c>
      <c r="W28" s="3" t="s">
        <v>5</v>
      </c>
      <c r="X28" s="14" t="s">
        <v>71</v>
      </c>
      <c r="Y28" s="46" t="s">
        <v>168</v>
      </c>
      <c r="Z28" s="45"/>
      <c r="AA28" s="46" t="s">
        <v>168</v>
      </c>
      <c r="AB28" s="45"/>
    </row>
    <row r="29" spans="1:28" ht="21" x14ac:dyDescent="0.15">
      <c r="A29" s="63">
        <v>27</v>
      </c>
      <c r="B29" s="11" t="s">
        <v>39</v>
      </c>
      <c r="C29" s="30"/>
      <c r="D29" s="3" t="s">
        <v>10</v>
      </c>
      <c r="E29" s="30" t="s">
        <v>161</v>
      </c>
      <c r="F29" s="4" t="s">
        <v>0</v>
      </c>
      <c r="G29" s="15"/>
      <c r="H29" s="63">
        <v>27</v>
      </c>
      <c r="I29" s="46" t="s">
        <v>168</v>
      </c>
      <c r="J29" s="53" t="s">
        <v>116</v>
      </c>
      <c r="K29" s="46" t="s">
        <v>168</v>
      </c>
      <c r="L29" s="45"/>
      <c r="M29" s="3" t="s">
        <v>2</v>
      </c>
      <c r="N29" s="13"/>
      <c r="O29" s="63">
        <v>27</v>
      </c>
      <c r="P29" s="4" t="s">
        <v>5</v>
      </c>
      <c r="Q29" s="30"/>
      <c r="R29" s="46" t="s">
        <v>168</v>
      </c>
      <c r="S29" s="45"/>
      <c r="T29" s="46" t="s">
        <v>168</v>
      </c>
      <c r="U29" s="50" t="s">
        <v>87</v>
      </c>
      <c r="V29" s="63">
        <v>27</v>
      </c>
      <c r="W29" s="3" t="s">
        <v>6</v>
      </c>
      <c r="X29" s="13"/>
      <c r="Y29" s="3" t="s">
        <v>34</v>
      </c>
      <c r="Z29" s="13"/>
      <c r="AA29" s="46" t="s">
        <v>168</v>
      </c>
      <c r="AB29" s="56" t="s">
        <v>146</v>
      </c>
    </row>
    <row r="30" spans="1:28" ht="21" x14ac:dyDescent="0.15">
      <c r="A30" s="63">
        <v>28</v>
      </c>
      <c r="B30" s="3" t="s">
        <v>5</v>
      </c>
      <c r="C30" s="30"/>
      <c r="D30" s="46" t="s">
        <v>168</v>
      </c>
      <c r="E30" s="45"/>
      <c r="F30" s="3" t="s">
        <v>2</v>
      </c>
      <c r="G30" s="14" t="s">
        <v>73</v>
      </c>
      <c r="H30" s="63">
        <v>28</v>
      </c>
      <c r="I30" s="46" t="s">
        <v>168</v>
      </c>
      <c r="J30" s="53" t="s">
        <v>117</v>
      </c>
      <c r="K30" s="46" t="s">
        <v>168</v>
      </c>
      <c r="L30" s="45"/>
      <c r="M30" s="3" t="s">
        <v>4</v>
      </c>
      <c r="N30" s="13"/>
      <c r="O30" s="63">
        <v>28</v>
      </c>
      <c r="P30" s="4" t="s">
        <v>6</v>
      </c>
      <c r="Q30" s="14" t="s">
        <v>143</v>
      </c>
      <c r="R30" s="3" t="s">
        <v>0</v>
      </c>
      <c r="S30" s="17"/>
      <c r="T30" s="46" t="s">
        <v>168</v>
      </c>
      <c r="U30" s="50" t="s">
        <v>87</v>
      </c>
      <c r="V30" s="63">
        <v>28</v>
      </c>
      <c r="W30" s="46" t="s">
        <v>168</v>
      </c>
      <c r="X30" s="45"/>
      <c r="Y30" s="4" t="s">
        <v>2</v>
      </c>
      <c r="Z30" s="23"/>
      <c r="AA30" s="46" t="s">
        <v>168</v>
      </c>
      <c r="AB30" s="56"/>
    </row>
    <row r="31" spans="1:28" ht="21" x14ac:dyDescent="0.15">
      <c r="A31" s="64">
        <v>29</v>
      </c>
      <c r="B31" s="54" t="s">
        <v>168</v>
      </c>
      <c r="C31" s="50" t="s">
        <v>13</v>
      </c>
      <c r="D31" s="46" t="s">
        <v>168</v>
      </c>
      <c r="E31" s="45"/>
      <c r="F31" s="3" t="s">
        <v>4</v>
      </c>
      <c r="G31" s="13" t="s">
        <v>91</v>
      </c>
      <c r="H31" s="63">
        <v>29</v>
      </c>
      <c r="I31" s="46" t="s">
        <v>168</v>
      </c>
      <c r="J31" s="53" t="s">
        <v>118</v>
      </c>
      <c r="K31" s="3" t="s">
        <v>0</v>
      </c>
      <c r="L31" s="17"/>
      <c r="M31" s="3" t="s">
        <v>5</v>
      </c>
      <c r="N31" s="13"/>
      <c r="O31" s="63">
        <v>29</v>
      </c>
      <c r="P31" s="46" t="s">
        <v>168</v>
      </c>
      <c r="Q31" s="45"/>
      <c r="R31" s="3" t="s">
        <v>2</v>
      </c>
      <c r="S31" s="33" t="s">
        <v>69</v>
      </c>
      <c r="T31" s="46" t="s">
        <v>168</v>
      </c>
      <c r="U31" s="50" t="s">
        <v>87</v>
      </c>
      <c r="V31" s="63">
        <v>29</v>
      </c>
      <c r="W31" s="46" t="s">
        <v>168</v>
      </c>
      <c r="X31" s="45"/>
      <c r="Y31" s="3"/>
      <c r="Z31" s="58"/>
      <c r="AA31" s="46" t="s">
        <v>168</v>
      </c>
      <c r="AB31" s="56" t="s">
        <v>41</v>
      </c>
    </row>
    <row r="32" spans="1:28" x14ac:dyDescent="0.15">
      <c r="A32" s="64">
        <v>30</v>
      </c>
      <c r="B32" s="54" t="s">
        <v>168</v>
      </c>
      <c r="C32" s="50"/>
      <c r="D32" s="4" t="s">
        <v>0</v>
      </c>
      <c r="E32" s="15" t="s">
        <v>162</v>
      </c>
      <c r="F32" s="3" t="s">
        <v>5</v>
      </c>
      <c r="G32" s="13" t="s">
        <v>92</v>
      </c>
      <c r="H32" s="63">
        <v>30</v>
      </c>
      <c r="I32" s="46" t="s">
        <v>168</v>
      </c>
      <c r="J32" s="50"/>
      <c r="K32" s="3" t="s">
        <v>2</v>
      </c>
      <c r="L32" s="17"/>
      <c r="M32" s="3" t="s">
        <v>6</v>
      </c>
      <c r="N32" s="14"/>
      <c r="O32" s="63">
        <v>30</v>
      </c>
      <c r="P32" s="46" t="s">
        <v>168</v>
      </c>
      <c r="Q32" s="45"/>
      <c r="R32" s="3" t="s">
        <v>4</v>
      </c>
      <c r="S32" s="36" t="s">
        <v>122</v>
      </c>
      <c r="T32" s="46" t="s">
        <v>168</v>
      </c>
      <c r="U32" s="50" t="s">
        <v>87</v>
      </c>
      <c r="V32" s="63">
        <v>30</v>
      </c>
      <c r="W32" s="11" t="s">
        <v>0</v>
      </c>
      <c r="X32" s="15"/>
      <c r="Y32" s="3"/>
      <c r="Z32" s="58"/>
      <c r="AA32" s="46" t="s">
        <v>168</v>
      </c>
      <c r="AB32" s="56" t="s">
        <v>108</v>
      </c>
    </row>
    <row r="33" spans="1:28" x14ac:dyDescent="0.15">
      <c r="A33" s="63">
        <v>31</v>
      </c>
      <c r="B33" s="8"/>
      <c r="C33" s="58"/>
      <c r="D33" s="4" t="s">
        <v>3</v>
      </c>
      <c r="E33" s="15"/>
      <c r="F33" s="3"/>
      <c r="G33" s="58"/>
      <c r="H33" s="63">
        <v>31</v>
      </c>
      <c r="I33" s="46" t="s">
        <v>168</v>
      </c>
      <c r="J33" s="50"/>
      <c r="K33" s="3" t="s">
        <v>4</v>
      </c>
      <c r="L33" s="17"/>
      <c r="M33" s="3"/>
      <c r="N33" s="58"/>
      <c r="O33" s="63">
        <v>31</v>
      </c>
      <c r="P33" s="3" t="s">
        <v>0</v>
      </c>
      <c r="Q33" s="73" t="s">
        <v>139</v>
      </c>
      <c r="R33" s="3"/>
      <c r="S33" s="58"/>
      <c r="T33" s="46" t="s">
        <v>168</v>
      </c>
      <c r="U33" s="50" t="s">
        <v>87</v>
      </c>
      <c r="V33" s="63">
        <v>31</v>
      </c>
      <c r="W33" s="11" t="s">
        <v>2</v>
      </c>
      <c r="X33" s="15"/>
      <c r="Y33" s="3"/>
      <c r="Z33" s="58"/>
      <c r="AA33" s="46" t="s">
        <v>168</v>
      </c>
      <c r="AB33" s="56"/>
    </row>
    <row r="34" spans="1:28" x14ac:dyDescent="0.15">
      <c r="A34" s="84">
        <f>SUM(C34,E34,G34,J34)</f>
        <v>71</v>
      </c>
      <c r="B34" s="2"/>
      <c r="C34" s="69">
        <f>COUNTA(B3:B33)-C35</f>
        <v>16</v>
      </c>
      <c r="D34" s="70"/>
      <c r="E34" s="69">
        <f>COUNTA(D3:D33)-E35</f>
        <v>19</v>
      </c>
      <c r="F34" s="70"/>
      <c r="G34" s="69">
        <f>COUNTA(F3:F33)-G35</f>
        <v>22</v>
      </c>
      <c r="H34" s="84"/>
      <c r="I34" s="70"/>
      <c r="J34" s="69">
        <f>COUNTA(I3:I33)-J35</f>
        <v>14</v>
      </c>
      <c r="K34" s="84">
        <f>SUM($L$34,$N$34,$Q$34,$S$34,$U$34)</f>
        <v>81</v>
      </c>
      <c r="L34" s="69">
        <f>COUNTA(K3:K33)-L35</f>
        <v>4</v>
      </c>
      <c r="M34" s="71"/>
      <c r="N34" s="69">
        <f>COUNTA(M3:M33)-N35</f>
        <v>20</v>
      </c>
      <c r="O34" s="72"/>
      <c r="P34" s="71"/>
      <c r="Q34" s="69">
        <f>COUNTA(P3:P33)-Q35</f>
        <v>20</v>
      </c>
      <c r="R34" s="71"/>
      <c r="S34" s="69">
        <f>COUNTA(R3:R33)-S35</f>
        <v>20</v>
      </c>
      <c r="T34" s="29"/>
      <c r="U34" s="69">
        <f>COUNTA(T3:T33)-U35</f>
        <v>17</v>
      </c>
      <c r="V34" s="84">
        <f>SUM(X34,Z34,AB34)</f>
        <v>53</v>
      </c>
      <c r="W34" s="32"/>
      <c r="X34" s="69">
        <f>COUNTA(W3:W33)-X35</f>
        <v>17</v>
      </c>
      <c r="Y34" s="71"/>
      <c r="Z34" s="69">
        <f>COUNTA(Y3:Y33)-Z35</f>
        <v>19</v>
      </c>
      <c r="AA34" s="70"/>
      <c r="AB34" s="69">
        <f>COUNTA(AA3:AA33)-AB35</f>
        <v>17</v>
      </c>
    </row>
    <row r="35" spans="1:28" ht="28.5" x14ac:dyDescent="0.15">
      <c r="B35" s="87" t="s">
        <v>167</v>
      </c>
      <c r="C35">
        <f>COUNTIF(B3:B33,"・")</f>
        <v>14</v>
      </c>
      <c r="D35" s="87"/>
      <c r="E35">
        <f>COUNTIF(D3:D33,"・")</f>
        <v>12</v>
      </c>
      <c r="G35">
        <f>COUNTIF(F3:F33,"・")</f>
        <v>8</v>
      </c>
      <c r="J35">
        <f>COUNTIF(I3:I33,"・")</f>
        <v>17</v>
      </c>
      <c r="L35">
        <f>COUNTIF(K3:K33,"・")</f>
        <v>27</v>
      </c>
      <c r="N35">
        <f>COUNTIF(M3:M33,"・")</f>
        <v>10</v>
      </c>
      <c r="Q35">
        <f>COUNTIF(P3:P33,"・")</f>
        <v>11</v>
      </c>
      <c r="S35">
        <f>COUNTIF(R3:R33,"・")</f>
        <v>10</v>
      </c>
      <c r="U35">
        <f>COUNTIF(T3:T33,"・")</f>
        <v>14</v>
      </c>
      <c r="X35">
        <f>COUNTIF(W3:W33,"・")</f>
        <v>14</v>
      </c>
      <c r="Z35">
        <f>COUNTIF(Y3:Y33,"・")</f>
        <v>9</v>
      </c>
      <c r="AB35">
        <f>COUNTIF(AA3:AA33,"・")</f>
        <v>14</v>
      </c>
    </row>
    <row r="36" spans="1:28" ht="34.5" customHeight="1" x14ac:dyDescent="0.15">
      <c r="C36" t="s">
        <v>169</v>
      </c>
    </row>
  </sheetData>
  <mergeCells count="13">
    <mergeCell ref="W2:X2"/>
    <mergeCell ref="Y2:Z2"/>
    <mergeCell ref="AA2:AB2"/>
    <mergeCell ref="V1:W1"/>
    <mergeCell ref="B2:C2"/>
    <mergeCell ref="D2:E2"/>
    <mergeCell ref="F2:G2"/>
    <mergeCell ref="I2:J2"/>
    <mergeCell ref="K2:L2"/>
    <mergeCell ref="M2:N2"/>
    <mergeCell ref="P2:Q2"/>
    <mergeCell ref="R2:S2"/>
    <mergeCell ref="T2:U2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令和4年度</vt:lpstr>
      <vt:lpstr>休日</vt:lpstr>
      <vt:lpstr>令和4年度!Print_Area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土田芳彦</dc:creator>
  <cp:lastModifiedBy>Administrator</cp:lastModifiedBy>
  <cp:lastPrinted>2022-02-10T09:09:08Z</cp:lastPrinted>
  <dcterms:created xsi:type="dcterms:W3CDTF">2012-07-28T01:13:12Z</dcterms:created>
  <dcterms:modified xsi:type="dcterms:W3CDTF">2022-03-28T00:06:46Z</dcterms:modified>
</cp:coreProperties>
</file>