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7800" activeTab="1"/>
  </bookViews>
  <sheets>
    <sheet name="第1学年" sheetId="1" r:id="rId1"/>
    <sheet name="第2学年" sheetId="2" r:id="rId2"/>
    <sheet name="第3学年" sheetId="3" r:id="rId3"/>
  </sheets>
  <externalReferences>
    <externalReference r:id="rId4"/>
    <externalReference r:id="rId5"/>
    <externalReference r:id="rId6"/>
  </externalReferences>
  <definedNames>
    <definedName name="_xlnm.Print_Area" localSheetId="0">第1学年!$A$1:$Z$43</definedName>
  </definedNames>
  <calcPr calcId="145621" iterate="1" iterateCount="1" iterateDelta="0"/>
</workbook>
</file>

<file path=xl/sharedStrings.xml><?xml version="1.0" encoding="utf-8"?>
<sst xmlns:r="http://schemas.openxmlformats.org/officeDocument/2006/relationships" xmlns="http://schemas.openxmlformats.org/spreadsheetml/2006/main" count="409" uniqueCount="409">
  <si>
    <t xml:space="preserve">球技
（バスケットボール）
１－（３）２－（３）
４－（３）４－（４）
</t>
    <rPh sb="0" eb="2">
      <t>キュウギ</t>
    </rPh>
    <phoneticPr fontId="14"/>
  </si>
  <si>
    <t>１０月</t>
  </si>
  <si>
    <t>〔情報に関する技術〕
・プログラムによる計測・制御</t>
    <rPh sb="1" eb="3">
      <t>ジョウホウ</t>
    </rPh>
    <rPh sb="4" eb="5">
      <t>カン</t>
    </rPh>
    <rPh sb="7" eb="9">
      <t>ギジュツ</t>
    </rPh>
    <rPh sb="20" eb="22">
      <t>ケイソク</t>
    </rPh>
    <rPh sb="23" eb="25">
      <t>セイギョ</t>
    </rPh>
    <phoneticPr fontId="14"/>
  </si>
  <si>
    <t>８月</t>
  </si>
  <si>
    <t>４月</t>
    <rPh sb="1" eb="2">
      <t>ガツ</t>
    </rPh>
    <phoneticPr fontId="14"/>
  </si>
  <si>
    <t>〔エネルギー変換に関する技術〕
・動力の利用
・エネルギー変換の実際</t>
    <rPh sb="6" eb="8">
      <t>ヘンカン</t>
    </rPh>
    <rPh sb="9" eb="10">
      <t>カン</t>
    </rPh>
    <rPh sb="12" eb="14">
      <t>ギジュツ</t>
    </rPh>
    <rPh sb="17" eb="19">
      <t>ドウリョク</t>
    </rPh>
    <rPh sb="20" eb="22">
      <t>リヨウ</t>
    </rPh>
    <rPh sb="29" eb="31">
      <t>ヘンカン</t>
    </rPh>
    <rPh sb="32" eb="34">
      <t>ジッサイ</t>
    </rPh>
    <phoneticPr fontId="14"/>
  </si>
  <si>
    <t>校風の継承と発展</t>
  </si>
  <si>
    <t>５月</t>
  </si>
  <si>
    <t>寛容・謙虚う</t>
  </si>
  <si>
    <t>英語</t>
    <rPh sb="0" eb="2">
      <t>エイゴ</t>
    </rPh>
    <phoneticPr fontId="14"/>
  </si>
  <si>
    <t>器械運動、水泳
保健（心身の機能の発達と心の健康）
１－（３）１－（５）
２－（４）３－（２）
４－（３）</t>
    <rPh sb="0" eb="2">
      <t>キカイ</t>
    </rPh>
    <rPh sb="2" eb="4">
      <t>ウンドウ</t>
    </rPh>
    <rPh sb="5" eb="7">
      <t>スイエイ</t>
    </rPh>
    <rPh sb="8" eb="10">
      <t>ホケン</t>
    </rPh>
    <rPh sb="11" eb="13">
      <t>シンシン</t>
    </rPh>
    <rPh sb="14" eb="16">
      <t>キノウ</t>
    </rPh>
    <rPh sb="17" eb="19">
      <t>ハッタツ</t>
    </rPh>
    <rPh sb="20" eb="21">
      <t>ココロ</t>
    </rPh>
    <rPh sb="22" eb="24">
      <t>ケンコウ</t>
    </rPh>
    <phoneticPr fontId="14"/>
  </si>
  <si>
    <t xml:space="preserve">球技
（サッカー）
１－（３）２－（３）
４－（３）４－（４）
</t>
    <rPh sb="0" eb="2">
      <t>キュウギ</t>
    </rPh>
    <phoneticPr fontId="14"/>
  </si>
  <si>
    <t>２月</t>
  </si>
  <si>
    <t>生徒総会
定期テストⅠ
租税教室
プール清掃
田植え
西諸地区総合体育大会
薬物乱用防止教室
修学旅行
農家民泊
陽光の里交流会
参観日</t>
    <rPh sb="0" eb="2">
      <t>セイト</t>
    </rPh>
    <rPh sb="2" eb="4">
      <t>ソウカイ</t>
    </rPh>
    <rPh sb="5" eb="7">
      <t>テイキ</t>
    </rPh>
    <rPh sb="12" eb="14">
      <t>ソゼイ</t>
    </rPh>
    <rPh sb="14" eb="16">
      <t>キョウシツ</t>
    </rPh>
    <rPh sb="20" eb="22">
      <t>セイソウ</t>
    </rPh>
    <rPh sb="23" eb="25">
      <t>タウ</t>
    </rPh>
    <rPh sb="27" eb="28">
      <t>ニシ</t>
    </rPh>
    <rPh sb="28" eb="29">
      <t>モロ</t>
    </rPh>
    <rPh sb="29" eb="31">
      <t>チク</t>
    </rPh>
    <rPh sb="31" eb="33">
      <t>ソウゴウ</t>
    </rPh>
    <rPh sb="33" eb="35">
      <t>タイイク</t>
    </rPh>
    <rPh sb="35" eb="37">
      <t>タイカイ</t>
    </rPh>
    <rPh sb="38" eb="40">
      <t>ヤクブツ</t>
    </rPh>
    <rPh sb="40" eb="42">
      <t>ランヨウ</t>
    </rPh>
    <rPh sb="42" eb="44">
      <t>ボウシ</t>
    </rPh>
    <rPh sb="44" eb="46">
      <t>キョウシツ</t>
    </rPh>
    <rPh sb="47" eb="49">
      <t>シュウガク</t>
    </rPh>
    <rPh sb="49" eb="51">
      <t>リョコウ</t>
    </rPh>
    <rPh sb="52" eb="54">
      <t>ノウカ</t>
    </rPh>
    <rPh sb="54" eb="56">
      <t>ミンパク</t>
    </rPh>
    <rPh sb="57" eb="59">
      <t>ヨウコウ</t>
    </rPh>
    <rPh sb="60" eb="61">
      <t>サト</t>
    </rPh>
    <rPh sb="61" eb="64">
      <t>コウリュウカイ</t>
    </rPh>
    <rPh sb="65" eb="67">
      <t>サンカン</t>
    </rPh>
    <rPh sb="67" eb="68">
      <t>ビ</t>
    </rPh>
    <phoneticPr fontId="1"/>
  </si>
  <si>
    <t>１１月</t>
  </si>
  <si>
    <t>学習発表会に向けて４－（４）</t>
  </si>
  <si>
    <t>１２月</t>
  </si>
  <si>
    <t>〔材料と加工に関する技術〕
・ものづくりの視点と進め方</t>
    <rPh sb="1" eb="3">
      <t>ザイリョウ</t>
    </rPh>
    <rPh sb="4" eb="6">
      <t>カコウ</t>
    </rPh>
    <rPh sb="7" eb="8">
      <t>カン</t>
    </rPh>
    <rPh sb="10" eb="12">
      <t>ギジュツ</t>
    </rPh>
    <rPh sb="21" eb="23">
      <t>シテン</t>
    </rPh>
    <rPh sb="24" eb="25">
      <t>スス</t>
    </rPh>
    <rPh sb="26" eb="27">
      <t>カタ</t>
    </rPh>
    <phoneticPr fontId="1"/>
  </si>
  <si>
    <t>A Work Experience Program
4-(5)</t>
  </si>
  <si>
    <t>確率１－（２）</t>
    <rPh sb="0" eb="2">
      <t>カクリツ</t>
    </rPh>
    <phoneticPr fontId="14"/>
  </si>
  <si>
    <t>６月</t>
  </si>
  <si>
    <t>卒業後のさまざまな学びの道　1-(4)</t>
    <rPh sb="0" eb="3">
      <t>ソツギョウゴ</t>
    </rPh>
    <rPh sb="9" eb="10">
      <t>マナ</t>
    </rPh>
    <rPh sb="12" eb="13">
      <t>ミチ</t>
    </rPh>
    <phoneticPr fontId="14"/>
  </si>
  <si>
    <t>こすもす</t>
  </si>
  <si>
    <t>９月</t>
  </si>
  <si>
    <t>平和への思い　今、受け継いで</t>
  </si>
  <si>
    <t>７月</t>
  </si>
  <si>
    <t>価値</t>
    <rPh sb="0" eb="2">
      <t>カチ</t>
    </rPh>
    <phoneticPr fontId="14"/>
  </si>
  <si>
    <t>〔情報に関する技術〕
・ディジタル作品の設計と製作</t>
    <rPh sb="1" eb="3">
      <t>ジョウホウ</t>
    </rPh>
    <rPh sb="4" eb="5">
      <t>カン</t>
    </rPh>
    <rPh sb="7" eb="9">
      <t>ギジュツ</t>
    </rPh>
    <rPh sb="17" eb="19">
      <t>サクヒン</t>
    </rPh>
    <rPh sb="20" eb="22">
      <t>セッケイ</t>
    </rPh>
    <rPh sb="23" eb="25">
      <t>セイサク</t>
    </rPh>
    <phoneticPr fontId="14"/>
  </si>
  <si>
    <t>１月</t>
  </si>
  <si>
    <t>３月</t>
  </si>
  <si>
    <t>〔材料と加工に関する技術〕
・材料と加工に関する技術の評価、活用
3-(2),4-(9),4-(10)：Ｄ－２０、Ｄ－２１、Ｃ－１７
Ｃ－１８</t>
    <rPh sb="1" eb="3">
      <t>ザイリョウ</t>
    </rPh>
    <rPh sb="4" eb="6">
      <t>カコウ</t>
    </rPh>
    <rPh sb="7" eb="8">
      <t>カン</t>
    </rPh>
    <rPh sb="10" eb="12">
      <t>ギジュツ</t>
    </rPh>
    <rPh sb="15" eb="17">
      <t>ザイリョウ</t>
    </rPh>
    <rPh sb="18" eb="20">
      <t>カコウ</t>
    </rPh>
    <rPh sb="21" eb="22">
      <t>カン</t>
    </rPh>
    <rPh sb="24" eb="26">
      <t>ギジュツ</t>
    </rPh>
    <rPh sb="27" eb="29">
      <t>ヒョウカ</t>
    </rPh>
    <rPh sb="30" eb="32">
      <t>カツヨウ</t>
    </rPh>
    <phoneticPr fontId="1"/>
  </si>
  <si>
    <t>社会</t>
    <rPh sb="0" eb="2">
      <t>シャカイ</t>
    </rPh>
    <phoneticPr fontId="14"/>
  </si>
  <si>
    <t>資料名</t>
    <rPh sb="0" eb="2">
      <t>シリョウ</t>
    </rPh>
    <rPh sb="2" eb="3">
      <t>メイ</t>
    </rPh>
    <phoneticPr fontId="14"/>
  </si>
  <si>
    <t>たかが小骨というけれど…</t>
  </si>
  <si>
    <t>〔情報に関する技術〕
・情報通信ネットワークの利用</t>
    <rPh sb="1" eb="3">
      <t>ジョウホウ</t>
    </rPh>
    <rPh sb="4" eb="5">
      <t>カン</t>
    </rPh>
    <rPh sb="7" eb="9">
      <t>ギジュツ</t>
    </rPh>
    <rPh sb="12" eb="16">
      <t>ジョウホウツウシン</t>
    </rPh>
    <rPh sb="23" eb="25">
      <t>リヨウ</t>
    </rPh>
    <phoneticPr fontId="14"/>
  </si>
  <si>
    <t>道徳</t>
    <rPh sb="0" eb="2">
      <t>ドウトク</t>
    </rPh>
    <phoneticPr fontId="14"/>
  </si>
  <si>
    <t>電流と磁界
１－（２）</t>
    <rPh sb="0" eb="2">
      <t>デンリュウ</t>
    </rPh>
    <rPh sb="3" eb="5">
      <t>ジカイ</t>
    </rPh>
    <phoneticPr fontId="14"/>
  </si>
  <si>
    <t>〔エネルギー変換に関する技術〕
・製作品の構想と設計・製作</t>
    <rPh sb="6" eb="8">
      <t>ヘンカン</t>
    </rPh>
    <rPh sb="9" eb="10">
      <t>カン</t>
    </rPh>
    <rPh sb="12" eb="14">
      <t>ギジュツ</t>
    </rPh>
    <rPh sb="17" eb="19">
      <t>セイサク</t>
    </rPh>
    <rPh sb="19" eb="20">
      <t>ヒン</t>
    </rPh>
    <rPh sb="21" eb="23">
      <t>コウソウ</t>
    </rPh>
    <rPh sb="24" eb="26">
      <t>セッケイ</t>
    </rPh>
    <rPh sb="27" eb="29">
      <t>セイサク</t>
    </rPh>
    <phoneticPr fontId="14"/>
  </si>
  <si>
    <t>保健体育</t>
    <rPh sb="0" eb="2">
      <t>ホケン</t>
    </rPh>
    <rPh sb="2" eb="4">
      <t>タイイク</t>
    </rPh>
    <phoneticPr fontId="14"/>
  </si>
  <si>
    <t>礼儀の意義</t>
  </si>
  <si>
    <t>学校行事</t>
    <rPh sb="0" eb="2">
      <t>ガッコウ</t>
    </rPh>
    <rPh sb="2" eb="4">
      <t>ギョウジ</t>
    </rPh>
    <phoneticPr fontId="14"/>
  </si>
  <si>
    <t>仲間とライバル</t>
  </si>
  <si>
    <t>県立高校推薦入試
定期テストⅣ
立志式・第５回参観日</t>
    <rPh sb="0" eb="2">
      <t>ケンリツ</t>
    </rPh>
    <rPh sb="2" eb="4">
      <t>コウコウ</t>
    </rPh>
    <rPh sb="4" eb="6">
      <t>スイセン</t>
    </rPh>
    <rPh sb="6" eb="8">
      <t>ニュウシ</t>
    </rPh>
    <rPh sb="9" eb="11">
      <t>テイキ</t>
    </rPh>
    <rPh sb="16" eb="18">
      <t>リッシ</t>
    </rPh>
    <rPh sb="18" eb="19">
      <t>シキ</t>
    </rPh>
    <rPh sb="20" eb="21">
      <t>ダイ</t>
    </rPh>
    <rPh sb="22" eb="23">
      <t>カイ</t>
    </rPh>
    <rPh sb="23" eb="26">
      <t>サンカンビ</t>
    </rPh>
    <phoneticPr fontId="1"/>
  </si>
  <si>
    <t>特別活動</t>
    <rPh sb="0" eb="2">
      <t>トクベツ</t>
    </rPh>
    <rPh sb="2" eb="4">
      <t>カツドウ</t>
    </rPh>
    <phoneticPr fontId="14"/>
  </si>
  <si>
    <t>総合的な学習</t>
    <rPh sb="0" eb="3">
      <t>ソウゴウテキ</t>
    </rPh>
    <rPh sb="4" eb="6">
      <t>ガクシュウ</t>
    </rPh>
    <phoneticPr fontId="14"/>
  </si>
  <si>
    <t>父母への敬愛の念</t>
  </si>
  <si>
    <t>化学変化と物質の質量
１－（２）</t>
    <rPh sb="0" eb="2">
      <t>カガク</t>
    </rPh>
    <rPh sb="2" eb="4">
      <t>ヘンカ</t>
    </rPh>
    <rPh sb="5" eb="7">
      <t>ブッシツ</t>
    </rPh>
    <rPh sb="8" eb="10">
      <t>シツリョウ</t>
    </rPh>
    <phoneticPr fontId="14"/>
  </si>
  <si>
    <t>美術</t>
    <rPh sb="0" eb="2">
      <t>ビジュツ</t>
    </rPh>
    <phoneticPr fontId="14"/>
  </si>
  <si>
    <t>家庭</t>
    <rPh sb="0" eb="2">
      <t>カテイ</t>
    </rPh>
    <phoneticPr fontId="14"/>
  </si>
  <si>
    <t xml:space="preserve">メディアと上手につきあうために
４－（１）
</t>
    <rPh sb="5" eb="7">
      <t>ジョウズ</t>
    </rPh>
    <phoneticPr fontId="1"/>
  </si>
  <si>
    <t>国語・書写</t>
    <rPh sb="0" eb="2">
      <t>コクゴ</t>
    </rPh>
    <rPh sb="3" eb="5">
      <t>ショシャ</t>
    </rPh>
    <phoneticPr fontId="14"/>
  </si>
  <si>
    <t>高校受験に向けて１－（４）、１－（５）</t>
  </si>
  <si>
    <t>地域の行事</t>
    <rPh sb="0" eb="2">
      <t>チイキ</t>
    </rPh>
    <rPh sb="3" eb="5">
      <t>ギョウジ</t>
    </rPh>
    <phoneticPr fontId="14"/>
  </si>
  <si>
    <t>平面図形Ａ－（５）</t>
    <rPh sb="0" eb="4">
      <t>ヘイメンズケイ</t>
    </rPh>
    <phoneticPr fontId="1"/>
  </si>
  <si>
    <t>理科</t>
    <rPh sb="0" eb="2">
      <t>リカ</t>
    </rPh>
    <phoneticPr fontId="14"/>
  </si>
  <si>
    <t>差別や偏見のない社会</t>
  </si>
  <si>
    <t>音楽</t>
    <rPh sb="0" eb="2">
      <t>オンガク</t>
    </rPh>
    <phoneticPr fontId="14"/>
  </si>
  <si>
    <t>第３学年</t>
    <rPh sb="0" eb="1">
      <t>ダイ</t>
    </rPh>
    <rPh sb="2" eb="4">
      <t>ガクネン</t>
    </rPh>
    <phoneticPr fontId="14"/>
  </si>
  <si>
    <t>幼児のおもちゃづくり１－（２）３－（１）</t>
    <rPh sb="0" eb="2">
      <t>ヨウジ</t>
    </rPh>
    <phoneticPr fontId="14"/>
  </si>
  <si>
    <t>道徳と各教科等との関連　～別葉～</t>
    <rPh sb="0" eb="2">
      <t>ドウトク</t>
    </rPh>
    <rPh sb="3" eb="6">
      <t>カクキョウカ</t>
    </rPh>
    <rPh sb="6" eb="7">
      <t>ナド</t>
    </rPh>
    <rPh sb="9" eb="11">
      <t>カンレン</t>
    </rPh>
    <rPh sb="13" eb="14">
      <t>ベツ</t>
    </rPh>
    <rPh sb="14" eb="15">
      <t>ハ</t>
    </rPh>
    <phoneticPr fontId="14"/>
  </si>
  <si>
    <t>個性を伸ばす</t>
  </si>
  <si>
    <t>県立高校一般入試
送別行事
卒業式
修了式</t>
    <rPh sb="0" eb="2">
      <t>ケンリツ</t>
    </rPh>
    <rPh sb="2" eb="4">
      <t>コウコウ</t>
    </rPh>
    <rPh sb="4" eb="6">
      <t>イッパン</t>
    </rPh>
    <rPh sb="6" eb="8">
      <t>ニュウシ</t>
    </rPh>
    <rPh sb="9" eb="11">
      <t>ソウベツ</t>
    </rPh>
    <rPh sb="11" eb="13">
      <t>ギョウジ</t>
    </rPh>
    <rPh sb="14" eb="17">
      <t>ソツギョウシキ</t>
    </rPh>
    <rPh sb="18" eb="21">
      <t>シュウリョウシキ</t>
    </rPh>
    <phoneticPr fontId="1"/>
  </si>
  <si>
    <t>数学</t>
    <rPh sb="0" eb="2">
      <t>スウガク</t>
    </rPh>
    <phoneticPr fontId="14"/>
  </si>
  <si>
    <t>方程式Ａ－（５）</t>
    <rPh sb="0" eb="3">
      <t>ホウテイシキ</t>
    </rPh>
    <phoneticPr fontId="1"/>
  </si>
  <si>
    <t>平方根
１－（２）</t>
    <rPh sb="0" eb="3">
      <t>ヘイホウコン</t>
    </rPh>
    <phoneticPr fontId="14"/>
  </si>
  <si>
    <t>鑑賞、リコーダー
１－（２）、１－（３）
２－（３）、２－（４）
４－（４）</t>
    <rPh sb="0" eb="2">
      <t>カンショウ</t>
    </rPh>
    <phoneticPr fontId="14"/>
  </si>
  <si>
    <t>技術</t>
    <rPh sb="0" eb="2">
      <t>ギジュツ</t>
    </rPh>
    <phoneticPr fontId="14"/>
  </si>
  <si>
    <t>永久津中学校</t>
    <rPh sb="0" eb="3">
      <t>ナガクツ</t>
    </rPh>
    <rPh sb="3" eb="6">
      <t>チュウガッコウ</t>
    </rPh>
    <phoneticPr fontId="14"/>
  </si>
  <si>
    <t>給食感謝集会
私立高校入試</t>
    <rPh sb="0" eb="2">
      <t>キュウショク</t>
    </rPh>
    <rPh sb="2" eb="4">
      <t>カンシャ</t>
    </rPh>
    <rPh sb="4" eb="6">
      <t>シュウカイ</t>
    </rPh>
    <rPh sb="7" eb="9">
      <t>シリツ</t>
    </rPh>
    <rPh sb="9" eb="11">
      <t>コウコウ</t>
    </rPh>
    <rPh sb="11" eb="13">
      <t>ニュウシ</t>
    </rPh>
    <phoneticPr fontId="1"/>
  </si>
  <si>
    <t>文字の式Ａ－（５）</t>
    <rPh sb="0" eb="2">
      <t>モジ</t>
    </rPh>
    <rPh sb="3" eb="4">
      <t>シキ</t>
    </rPh>
    <phoneticPr fontId="1"/>
  </si>
  <si>
    <t>第２学年</t>
    <rPh sb="0" eb="1">
      <t>ダイ</t>
    </rPh>
    <rPh sb="2" eb="4">
      <t>ガクネン</t>
    </rPh>
    <phoneticPr fontId="14"/>
  </si>
  <si>
    <t>進路の最終決定をしよう。１－（４）</t>
  </si>
  <si>
    <t>Clean Energy Sources3-(2)</t>
  </si>
  <si>
    <t>Friendship across Time and Borders 4-(10)</t>
  </si>
  <si>
    <t>第1学年</t>
    <rPh sb="0" eb="1">
      <t>ダイ</t>
    </rPh>
    <rPh sb="2" eb="4">
      <t>ガクネン</t>
    </rPh>
    <phoneticPr fontId="14"/>
  </si>
  <si>
    <t>なぜ、私たちは学ぶのだろう
１－（２）、１－（５）</t>
  </si>
  <si>
    <t>学習発表会に向けて４ー（４）</t>
    <rPh sb="0" eb="2">
      <t>ガクシュウ</t>
    </rPh>
    <rPh sb="2" eb="4">
      <t>ハッピョウ</t>
    </rPh>
    <rPh sb="4" eb="5">
      <t>カイ</t>
    </rPh>
    <rPh sb="6" eb="7">
      <t>ム</t>
    </rPh>
    <phoneticPr fontId="14"/>
  </si>
  <si>
    <t>版画で年賀状をつくる
４－（９）</t>
    <rPh sb="0" eb="2">
      <t>ハンガ</t>
    </rPh>
    <rPh sb="3" eb="6">
      <t>ネンガジョウ</t>
    </rPh>
    <phoneticPr fontId="1"/>
  </si>
  <si>
    <t>主題</t>
    <rPh sb="0" eb="2">
      <t>シュダイ</t>
    </rPh>
    <phoneticPr fontId="14"/>
  </si>
  <si>
    <t>私たちの生活と文化　　　C-10</t>
    <rPh sb="0" eb="1">
      <t>ワタシ</t>
    </rPh>
    <rPh sb="4" eb="6">
      <t>セイカツ</t>
    </rPh>
    <rPh sb="7" eb="9">
      <t>ブンカ</t>
    </rPh>
    <phoneticPr fontId="14"/>
  </si>
  <si>
    <t>夢に向かって１－（５）、４－（５）</t>
    <rPh sb="0" eb="1">
      <t>ユメ</t>
    </rPh>
    <rPh sb="2" eb="3">
      <t>ム</t>
    </rPh>
    <phoneticPr fontId="14"/>
  </si>
  <si>
    <t>〔材料と加工に関する技術〕
・設計
・実習例</t>
    <rPh sb="1" eb="3">
      <t>ザイリョウ</t>
    </rPh>
    <rPh sb="4" eb="6">
      <t>カコウ</t>
    </rPh>
    <rPh sb="7" eb="8">
      <t>カン</t>
    </rPh>
    <rPh sb="10" eb="12">
      <t>ギジュツ</t>
    </rPh>
    <rPh sb="15" eb="17">
      <t>セッケイ</t>
    </rPh>
    <rPh sb="19" eb="20">
      <t>ジツ</t>
    </rPh>
    <rPh sb="20" eb="22">
      <t>シュウレイ</t>
    </rPh>
    <phoneticPr fontId="1"/>
  </si>
  <si>
    <t>アイスプラネット１－（５）</t>
  </si>
  <si>
    <t>制服の意味４－（１）
公共のマナー４－（１）</t>
    <rPh sb="0" eb="2">
      <t>セイフク</t>
    </rPh>
    <rPh sb="3" eb="5">
      <t>イミ</t>
    </rPh>
    <rPh sb="11" eb="13">
      <t>コウキョウ</t>
    </rPh>
    <phoneticPr fontId="1"/>
  </si>
  <si>
    <t>稲刈り
西諸音楽大会
職場体験
脱穀
進学説明会
第４回参観日
県秋季体育大会</t>
    <rPh sb="0" eb="2">
      <t>イネカ</t>
    </rPh>
    <rPh sb="4" eb="6">
      <t>ニシモロ</t>
    </rPh>
    <rPh sb="6" eb="8">
      <t>オンガク</t>
    </rPh>
    <rPh sb="8" eb="10">
      <t>タイカイ</t>
    </rPh>
    <rPh sb="11" eb="13">
      <t>ショクバ</t>
    </rPh>
    <rPh sb="13" eb="15">
      <t>タイケン</t>
    </rPh>
    <rPh sb="16" eb="18">
      <t>ダッコク</t>
    </rPh>
    <rPh sb="19" eb="21">
      <t>シンガク</t>
    </rPh>
    <rPh sb="21" eb="24">
      <t>セツメイカイ</t>
    </rPh>
    <rPh sb="25" eb="26">
      <t>ダイ</t>
    </rPh>
    <rPh sb="27" eb="28">
      <t>カイ</t>
    </rPh>
    <rPh sb="28" eb="31">
      <t>サンカンビ</t>
    </rPh>
    <rPh sb="32" eb="33">
      <t>ケン</t>
    </rPh>
    <rPh sb="33" eb="35">
      <t>シュウキ</t>
    </rPh>
    <rPh sb="35" eb="37">
      <t>タイイク</t>
    </rPh>
    <rPh sb="37" eb="39">
      <t>タイカイ</t>
    </rPh>
    <phoneticPr fontId="1"/>
  </si>
  <si>
    <t>身近なものを立体であらわそう
３－（２）</t>
    <rPh sb="0" eb="2">
      <t>ミヂカ</t>
    </rPh>
    <rPh sb="6" eb="8">
      <t>リッタイ</t>
    </rPh>
    <phoneticPr fontId="1"/>
  </si>
  <si>
    <t>大人になれなかった弟たちに……　　　　３－（１）</t>
    <rPh sb="0" eb="2">
      <t>オトナ</t>
    </rPh>
    <rPh sb="9" eb="10">
      <t>オトウト</t>
    </rPh>
    <phoneticPr fontId="1"/>
  </si>
  <si>
    <t>〔情報に関する技術〕
・情報とわたしたちの生活</t>
    <rPh sb="1" eb="3">
      <t>ジョウホウ</t>
    </rPh>
    <rPh sb="4" eb="5">
      <t>カン</t>
    </rPh>
    <rPh sb="7" eb="9">
      <t>ギジュツ</t>
    </rPh>
    <rPh sb="12" eb="14">
      <t>ジョウホウ</t>
    </rPh>
    <rPh sb="21" eb="23">
      <t>セイカツ</t>
    </rPh>
    <phoneticPr fontId="14"/>
  </si>
  <si>
    <t>北海道地方C-17</t>
    <rPh sb="0" eb="3">
      <t>ホッカイドウ</t>
    </rPh>
    <rPh sb="3" eb="5">
      <t>チホウ</t>
    </rPh>
    <phoneticPr fontId="14"/>
  </si>
  <si>
    <t>2-(6)</t>
  </si>
  <si>
    <t>〔材料と加工に関する技術〕
・材料</t>
    <rPh sb="1" eb="3">
      <t>ザイリョウ</t>
    </rPh>
    <rPh sb="4" eb="6">
      <t>カコウ</t>
    </rPh>
    <rPh sb="7" eb="8">
      <t>カン</t>
    </rPh>
    <rPh sb="10" eb="12">
      <t>ギジュツ</t>
    </rPh>
    <rPh sb="15" eb="17">
      <t>ザイリョウ</t>
    </rPh>
    <phoneticPr fontId="1"/>
  </si>
  <si>
    <t>〔材料と加工に関する技術〕
・木材による製作
・金属、プラスチックによる製作</t>
    <rPh sb="1" eb="3">
      <t>ザイリョウ</t>
    </rPh>
    <rPh sb="4" eb="6">
      <t>カコウ</t>
    </rPh>
    <rPh sb="7" eb="8">
      <t>カン</t>
    </rPh>
    <rPh sb="10" eb="12">
      <t>ギジュツ</t>
    </rPh>
    <rPh sb="15" eb="17">
      <t>モクザイ</t>
    </rPh>
    <rPh sb="20" eb="22">
      <t>セイサク</t>
    </rPh>
    <rPh sb="24" eb="26">
      <t>キンゾク</t>
    </rPh>
    <rPh sb="36" eb="38">
      <t>セイサク</t>
    </rPh>
    <phoneticPr fontId="1"/>
  </si>
  <si>
    <t>自分らしく着る快適に着る
１－（１）、２－（１）
３－（１）</t>
    <rPh sb="0" eb="2">
      <t>ジブン</t>
    </rPh>
    <rPh sb="5" eb="6">
      <t>キ</t>
    </rPh>
    <rPh sb="7" eb="9">
      <t>カイテキ</t>
    </rPh>
    <rPh sb="10" eb="11">
      <t>キ</t>
    </rPh>
    <phoneticPr fontId="14"/>
  </si>
  <si>
    <t>〔情報に関する技術〕
・コンピュータと情報処理</t>
    <rPh sb="1" eb="3">
      <t>ジョウホウ</t>
    </rPh>
    <rPh sb="4" eb="5">
      <t>カン</t>
    </rPh>
    <rPh sb="7" eb="9">
      <t>ギジュツ</t>
    </rPh>
    <rPh sb="19" eb="21">
      <t>ジョウホウ</t>
    </rPh>
    <rPh sb="21" eb="23">
      <t>ショリ</t>
    </rPh>
    <phoneticPr fontId="14"/>
  </si>
  <si>
    <t>〔ガイダンス〕
・技術分野で学ぶこと
・技術を見つけよう
・技術とわたしたちの生活
4-(9)：C-17
・学習の見通しをもとう</t>
    <rPh sb="9" eb="11">
      <t>ギジュツ</t>
    </rPh>
    <rPh sb="11" eb="13">
      <t>ブンヤ</t>
    </rPh>
    <rPh sb="14" eb="15">
      <t>マナ</t>
    </rPh>
    <rPh sb="20" eb="22">
      <t>ギジュツ</t>
    </rPh>
    <rPh sb="23" eb="24">
      <t>ミ</t>
    </rPh>
    <rPh sb="30" eb="32">
      <t>ギジュツ</t>
    </rPh>
    <rPh sb="39" eb="41">
      <t>セイカツ</t>
    </rPh>
    <rPh sb="54" eb="56">
      <t>ガクシュウ</t>
    </rPh>
    <rPh sb="57" eb="59">
      <t>ミトオ</t>
    </rPh>
    <phoneticPr fontId="1"/>
  </si>
  <si>
    <t xml:space="preserve">サマースクール
課題テスト
</t>
    <rPh sb="8" eb="10">
      <t>カダイ</t>
    </rPh>
    <phoneticPr fontId="1"/>
  </si>
  <si>
    <t>〔生物育成に関する技術〕
・わたしたちの生活と生物育成
3-(1),(2)：D-19,20,21
・生物育成</t>
    <rPh sb="1" eb="3">
      <t>セイブツ</t>
    </rPh>
    <rPh sb="3" eb="5">
      <t>イクセイ</t>
    </rPh>
    <rPh sb="6" eb="7">
      <t>カン</t>
    </rPh>
    <rPh sb="9" eb="11">
      <t>ギジュツ</t>
    </rPh>
    <rPh sb="20" eb="22">
      <t>セイカツ</t>
    </rPh>
    <rPh sb="23" eb="25">
      <t>セイブツ</t>
    </rPh>
    <rPh sb="25" eb="27">
      <t>イクセイ</t>
    </rPh>
    <rPh sb="50" eb="52">
      <t>セイブツ</t>
    </rPh>
    <rPh sb="52" eb="54">
      <t>イクセイ</t>
    </rPh>
    <phoneticPr fontId="14"/>
  </si>
  <si>
    <t>アフリカ州C-18</t>
    <rPh sb="4" eb="5">
      <t>シュウ</t>
    </rPh>
    <phoneticPr fontId="1"/>
  </si>
  <si>
    <t>「これ以上、頑張れない」って平気な顔で言うな</t>
  </si>
  <si>
    <t>リーダーとして必要なこと
４－（３）</t>
    <rPh sb="7" eb="9">
      <t>ヒツヨウ</t>
    </rPh>
    <phoneticPr fontId="1"/>
  </si>
  <si>
    <t>〔生物育成に関する技術〕
・作物の栽培3-(1)：D-19
・実習例</t>
    <rPh sb="1" eb="3">
      <t>セイブツ</t>
    </rPh>
    <rPh sb="3" eb="5">
      <t>イクセイ</t>
    </rPh>
    <rPh sb="6" eb="7">
      <t>カン</t>
    </rPh>
    <rPh sb="9" eb="11">
      <t>ギジュツ</t>
    </rPh>
    <rPh sb="14" eb="16">
      <t>サクモツ</t>
    </rPh>
    <rPh sb="17" eb="19">
      <t>サイバイ</t>
    </rPh>
    <rPh sb="31" eb="32">
      <t>ジツ</t>
    </rPh>
    <rPh sb="32" eb="34">
      <t>シュウレイ</t>
    </rPh>
    <phoneticPr fontId="14"/>
  </si>
  <si>
    <t>〔生物育成に関する技術〕
・動物の飼育
・水産生物の栽培
・生物育成に関する技術の評価・活用3-(1),(2)：D-19,20,21</t>
    <rPh sb="1" eb="3">
      <t>セイブツ</t>
    </rPh>
    <rPh sb="3" eb="5">
      <t>イクセイ</t>
    </rPh>
    <rPh sb="6" eb="7">
      <t>カン</t>
    </rPh>
    <rPh sb="9" eb="11">
      <t>ギジュツ</t>
    </rPh>
    <rPh sb="14" eb="16">
      <t>ドウブツ</t>
    </rPh>
    <rPh sb="17" eb="19">
      <t>シイク</t>
    </rPh>
    <rPh sb="21" eb="23">
      <t>スイサン</t>
    </rPh>
    <rPh sb="23" eb="25">
      <t>セイブツ</t>
    </rPh>
    <rPh sb="26" eb="28">
      <t>サイバイ</t>
    </rPh>
    <rPh sb="30" eb="32">
      <t>セイブツ</t>
    </rPh>
    <rPh sb="32" eb="34">
      <t>イクセイ</t>
    </rPh>
    <rPh sb="35" eb="36">
      <t>カン</t>
    </rPh>
    <rPh sb="38" eb="40">
      <t>ギジュツ</t>
    </rPh>
    <rPh sb="41" eb="43">
      <t>ヒョウカ</t>
    </rPh>
    <rPh sb="44" eb="46">
      <t>カツヨウ</t>
    </rPh>
    <phoneticPr fontId="14"/>
  </si>
  <si>
    <t>〔情報に関する技術〕
・情報通信ネットワークと情報セキュリティ4-(1)：A-2,C-10</t>
    <rPh sb="1" eb="3">
      <t>ジョウホウ</t>
    </rPh>
    <rPh sb="4" eb="5">
      <t>カン</t>
    </rPh>
    <rPh sb="7" eb="9">
      <t>ギジュツ</t>
    </rPh>
    <rPh sb="12" eb="14">
      <t>ジョウホウ</t>
    </rPh>
    <rPh sb="14" eb="16">
      <t>ツウシン</t>
    </rPh>
    <rPh sb="23" eb="25">
      <t>ジョウホウ</t>
    </rPh>
    <phoneticPr fontId="14"/>
  </si>
  <si>
    <t>鑑賞、歌唱
１－（２）、１－（３）
２－（３）、２－（４）
４－（４）</t>
    <rPh sb="0" eb="2">
      <t>カンショウ</t>
    </rPh>
    <rPh sb="3" eb="5">
      <t>カショウ</t>
    </rPh>
    <phoneticPr fontId="14"/>
  </si>
  <si>
    <t>〔情報に関する技術〕
・情報モラルと知的財産1-(3),4-(1),(2)：A-1,C-10,11,12</t>
    <rPh sb="1" eb="3">
      <t>ジョウホウ</t>
    </rPh>
    <rPh sb="4" eb="5">
      <t>カン</t>
    </rPh>
    <rPh sb="7" eb="9">
      <t>ギジュツ</t>
    </rPh>
    <rPh sb="12" eb="14">
      <t>ジョウホウ</t>
    </rPh>
    <rPh sb="18" eb="20">
      <t>チテキ</t>
    </rPh>
    <rPh sb="20" eb="22">
      <t>ザイサン</t>
    </rPh>
    <phoneticPr fontId="14"/>
  </si>
  <si>
    <t>〔情報に関する技術〕
・情報に関する技術の評価・活用4-(2)：C-10,11,12</t>
    <rPh sb="1" eb="3">
      <t>ジョウホウ</t>
    </rPh>
    <rPh sb="4" eb="5">
      <t>カン</t>
    </rPh>
    <rPh sb="7" eb="9">
      <t>ギジュツ</t>
    </rPh>
    <rPh sb="12" eb="14">
      <t>ジョウホウ</t>
    </rPh>
    <rPh sb="15" eb="16">
      <t>カン</t>
    </rPh>
    <rPh sb="18" eb="20">
      <t>ギジュツ</t>
    </rPh>
    <rPh sb="21" eb="23">
      <t>ヒョウカ</t>
    </rPh>
    <rPh sb="24" eb="26">
      <t>カツヨウ</t>
    </rPh>
    <phoneticPr fontId="14"/>
  </si>
  <si>
    <t>南アメリカ州・オセアニア州C-17</t>
    <rPh sb="0" eb="1">
      <t>ミナミ</t>
    </rPh>
    <rPh sb="5" eb="6">
      <t>シュウ</t>
    </rPh>
    <rPh sb="12" eb="13">
      <t>シュウ</t>
    </rPh>
    <phoneticPr fontId="1"/>
  </si>
  <si>
    <t>人を思う心</t>
  </si>
  <si>
    <t>3-(3)</t>
  </si>
  <si>
    <t>世界各地の人々の生活と環境C－18</t>
    <rPh sb="0" eb="2">
      <t>セカイ</t>
    </rPh>
    <rPh sb="2" eb="4">
      <t>カクチ</t>
    </rPh>
    <rPh sb="5" eb="7">
      <t>ヒトビト</t>
    </rPh>
    <rPh sb="8" eb="10">
      <t>セイカツ</t>
    </rPh>
    <rPh sb="11" eb="13">
      <t>カンキョウ</t>
    </rPh>
    <phoneticPr fontId="1"/>
  </si>
  <si>
    <t>植物のくらしとなかま
３－（２）</t>
    <rPh sb="0" eb="2">
      <t>ショクブツ</t>
    </rPh>
    <phoneticPr fontId="1"/>
  </si>
  <si>
    <t>歌唱、鑑賞
１－（２）、１－（３）
２－（３）、２－（４）
４－（４）</t>
    <rPh sb="0" eb="2">
      <t>カショウ</t>
    </rPh>
    <rPh sb="3" eb="5">
      <t>カンショウ</t>
    </rPh>
    <phoneticPr fontId="1"/>
  </si>
  <si>
    <t>科学はあなたの中にある３－（５）</t>
    <rPh sb="0" eb="2">
      <t>カガク</t>
    </rPh>
    <rPh sb="7" eb="8">
      <t>ナカ</t>
    </rPh>
    <phoneticPr fontId="14"/>
  </si>
  <si>
    <t>Faithful Elephants 3-(1)
お祝いお礼メール2-(1)</t>
    <rPh sb="26" eb="27">
      <t>イワ</t>
    </rPh>
    <rPh sb="29" eb="30">
      <t>レイ</t>
    </rPh>
    <phoneticPr fontId="14"/>
  </si>
  <si>
    <t>If You Wish to See a Change
3-(1), 3-(2)</t>
  </si>
  <si>
    <t>家族への敬愛の念</t>
  </si>
  <si>
    <t>小さな町のラジオ発３－（３）</t>
    <rPh sb="0" eb="1">
      <t>チイ</t>
    </rPh>
    <rPh sb="3" eb="4">
      <t>マチ</t>
    </rPh>
    <rPh sb="8" eb="9">
      <t>ハツ</t>
    </rPh>
    <phoneticPr fontId="14"/>
  </si>
  <si>
    <t>文化の継承と発展</t>
  </si>
  <si>
    <t>A New Year's Visit
4-(3)</t>
  </si>
  <si>
    <t>ボランティア活動、わたしはこう考える。４－（５）</t>
    <rPh sb="6" eb="8">
      <t>カツドウ</t>
    </rPh>
    <rPh sb="15" eb="16">
      <t>カンガ</t>
    </rPh>
    <phoneticPr fontId="14"/>
  </si>
  <si>
    <t>鑑賞
最後の晩餐
３－（１）、３－（３）</t>
    <rPh sb="0" eb="2">
      <t>カンショウ</t>
    </rPh>
    <rPh sb="3" eb="5">
      <t>サイゴ</t>
    </rPh>
    <rPh sb="6" eb="8">
      <t>バンサン</t>
    </rPh>
    <phoneticPr fontId="14"/>
  </si>
  <si>
    <t>リズム創作、合唱
１－（２）、１－（３）
２－（３）、２－（４）
４－（４）</t>
    <rPh sb="3" eb="5">
      <t>ソウサク</t>
    </rPh>
    <rPh sb="6" eb="8">
      <t>ガッショウ</t>
    </rPh>
    <phoneticPr fontId="14"/>
  </si>
  <si>
    <t>オリエンテーション１－（２）</t>
  </si>
  <si>
    <t>式の計算１－（２）</t>
    <rPh sb="0" eb="1">
      <t>シキ</t>
    </rPh>
    <rPh sb="2" eb="4">
      <t>ケイサン</t>
    </rPh>
    <phoneticPr fontId="14"/>
  </si>
  <si>
    <t>地域体験活動１－（５）
２－（３）、３－（２）、４－（８）</t>
    <rPh sb="0" eb="2">
      <t>チイキ</t>
    </rPh>
    <rPh sb="2" eb="4">
      <t>タイケン</t>
    </rPh>
    <rPh sb="4" eb="6">
      <t>カツドウ</t>
    </rPh>
    <phoneticPr fontId="1"/>
  </si>
  <si>
    <t>学習発表会に向けて
４－（４）</t>
    <rPh sb="0" eb="2">
      <t>ガクシュウ</t>
    </rPh>
    <rPh sb="2" eb="5">
      <t>ハッピョウカイ</t>
    </rPh>
    <rPh sb="6" eb="7">
      <t>ム</t>
    </rPh>
    <phoneticPr fontId="1"/>
  </si>
  <si>
    <t>空間図形Ａ－（５）</t>
    <rPh sb="0" eb="2">
      <t>クウカン</t>
    </rPh>
    <rPh sb="2" eb="4">
      <t>ズケイ</t>
    </rPh>
    <phoneticPr fontId="1"/>
  </si>
  <si>
    <t>生命を維持するはたらき
４－（２）
感覚と運動のしくみ
４－（２）</t>
    <rPh sb="0" eb="2">
      <t>セイメイ</t>
    </rPh>
    <rPh sb="3" eb="5">
      <t>イジ</t>
    </rPh>
    <rPh sb="18" eb="20">
      <t>カンカク</t>
    </rPh>
    <rPh sb="21" eb="23">
      <t>ウンドウ</t>
    </rPh>
    <phoneticPr fontId="14"/>
  </si>
  <si>
    <t>制服の意味４－（１）
話し合いの仕方２－（５）</t>
    <rPh sb="0" eb="2">
      <t>セイフク</t>
    </rPh>
    <rPh sb="3" eb="5">
      <t>イミ</t>
    </rPh>
    <rPh sb="11" eb="12">
      <t>ハナ</t>
    </rPh>
    <rPh sb="13" eb="14">
      <t>ア</t>
    </rPh>
    <rPh sb="16" eb="18">
      <t>シカタ</t>
    </rPh>
    <phoneticPr fontId="1"/>
  </si>
  <si>
    <t>話し合いの仕方
２－（５）</t>
    <rPh sb="0" eb="1">
      <t>ハナ</t>
    </rPh>
    <rPh sb="2" eb="3">
      <t>ア</t>
    </rPh>
    <rPh sb="5" eb="7">
      <t>シカタ</t>
    </rPh>
    <phoneticPr fontId="1"/>
  </si>
  <si>
    <t>美しい町小林
３－（２）、４－（８）</t>
    <rPh sb="0" eb="1">
      <t>ウツク</t>
    </rPh>
    <rPh sb="3" eb="4">
      <t>マチ</t>
    </rPh>
    <rPh sb="4" eb="6">
      <t>コバヤシ</t>
    </rPh>
    <phoneticPr fontId="1"/>
  </si>
  <si>
    <t>生命の尊さ</t>
  </si>
  <si>
    <t>公共のマナー４－（１）
みんなでやってみよう
４－（７）</t>
    <rPh sb="0" eb="2">
      <t>コウキョウ</t>
    </rPh>
    <phoneticPr fontId="1"/>
  </si>
  <si>
    <t>自分と夢
１－（５）</t>
    <rPh sb="0" eb="2">
      <t>ジブン</t>
    </rPh>
    <rPh sb="3" eb="4">
      <t>ユメ</t>
    </rPh>
    <phoneticPr fontId="1"/>
  </si>
  <si>
    <t>生命尊重</t>
  </si>
  <si>
    <t>自分と夢１－（５）
公共のマナー４－（１）
みんなでやってみよう
４－（７）</t>
    <rPh sb="0" eb="2">
      <t>ジブン</t>
    </rPh>
    <rPh sb="3" eb="4">
      <t>ユメ</t>
    </rPh>
    <rPh sb="10" eb="12">
      <t>コウキョウ</t>
    </rPh>
    <phoneticPr fontId="1"/>
  </si>
  <si>
    <t>永久津夏祭り</t>
    <rPh sb="0" eb="1">
      <t>ナガ</t>
    </rPh>
    <rPh sb="1" eb="3">
      <t>クツ</t>
    </rPh>
    <rPh sb="3" eb="5">
      <t>ナツマツ</t>
    </rPh>
    <phoneticPr fontId="1"/>
  </si>
  <si>
    <t>これからの地球社会と日本    C-18</t>
    <rPh sb="5" eb="7">
      <t>チキュウ</t>
    </rPh>
    <rPh sb="7" eb="9">
      <t>シャカイ</t>
    </rPh>
    <rPh sb="10" eb="12">
      <t>ニホン</t>
    </rPh>
    <phoneticPr fontId="14"/>
  </si>
  <si>
    <t>門松作り
しめ縄作り</t>
    <rPh sb="0" eb="2">
      <t>カドマツ</t>
    </rPh>
    <rPh sb="2" eb="3">
      <t>ツク</t>
    </rPh>
    <rPh sb="7" eb="8">
      <t>ナワ</t>
    </rPh>
    <rPh sb="8" eb="9">
      <t>ツク</t>
    </rPh>
    <phoneticPr fontId="1"/>
  </si>
  <si>
    <t>連立方程式１－（２）</t>
    <rPh sb="0" eb="2">
      <t>レンリツ</t>
    </rPh>
    <rPh sb="2" eb="5">
      <t>ホウテイシキ</t>
    </rPh>
    <phoneticPr fontId="14"/>
  </si>
  <si>
    <t>一次関数１－（２）</t>
    <rPh sb="0" eb="2">
      <t>イチジ</t>
    </rPh>
    <rPh sb="2" eb="4">
      <t>カンスウ</t>
    </rPh>
    <phoneticPr fontId="14"/>
  </si>
  <si>
    <t>自律・責任</t>
  </si>
  <si>
    <t>図形の調べ方１－（２）</t>
    <rPh sb="0" eb="2">
      <t>ズケイ</t>
    </rPh>
    <rPh sb="3" eb="4">
      <t>シラ</t>
    </rPh>
    <rPh sb="5" eb="6">
      <t>カタ</t>
    </rPh>
    <phoneticPr fontId="14"/>
  </si>
  <si>
    <t>図形の性質と証明
１－（２）</t>
    <rPh sb="0" eb="2">
      <t>ズケイ</t>
    </rPh>
    <rPh sb="3" eb="5">
      <t>セイシツ</t>
    </rPh>
    <rPh sb="6" eb="8">
      <t>ショウメイ</t>
    </rPh>
    <phoneticPr fontId="14"/>
  </si>
  <si>
    <t>The 5 Rs to Save the Earth 4-(2)</t>
  </si>
  <si>
    <t>二次方程式１－（２）</t>
    <rPh sb="0" eb="2">
      <t>ニジ</t>
    </rPh>
    <rPh sb="2" eb="5">
      <t>ホウテイシキ</t>
    </rPh>
    <phoneticPr fontId="14"/>
  </si>
  <si>
    <t>図形と相似
１－（２）</t>
    <rPh sb="0" eb="2">
      <t>ズケイ</t>
    </rPh>
    <rPh sb="3" eb="5">
      <t>ソウジ</t>
    </rPh>
    <phoneticPr fontId="14"/>
  </si>
  <si>
    <t>お弁当作りにチャレンジ１－（１）</t>
    <rPh sb="1" eb="3">
      <t>ベントウ</t>
    </rPh>
    <rPh sb="3" eb="4">
      <t>ツク</t>
    </rPh>
    <phoneticPr fontId="1"/>
  </si>
  <si>
    <t>円の性質
１－（２）</t>
    <rPh sb="0" eb="1">
      <t>エン</t>
    </rPh>
    <rPh sb="2" eb="4">
      <t>セイシツ</t>
    </rPh>
    <phoneticPr fontId="14"/>
  </si>
  <si>
    <t>三平方の定理
１－（２）</t>
    <rPh sb="0" eb="3">
      <t>サンヘイホウ</t>
    </rPh>
    <rPh sb="4" eb="6">
      <t>テイリ</t>
    </rPh>
    <phoneticPr fontId="14"/>
  </si>
  <si>
    <t>世界の中の日本人</t>
  </si>
  <si>
    <t>標本調査
１－（２）</t>
    <rPh sb="0" eb="2">
      <t>ヒョウホン</t>
    </rPh>
    <rPh sb="2" eb="4">
      <t>チョウサ</t>
    </rPh>
    <phoneticPr fontId="14"/>
  </si>
  <si>
    <t>式の展開と因数分解
１－（２）</t>
    <rPh sb="0" eb="1">
      <t>シキ</t>
    </rPh>
    <rPh sb="2" eb="4">
      <t>テンカイ</t>
    </rPh>
    <rPh sb="5" eb="7">
      <t>インスウ</t>
    </rPh>
    <rPh sb="7" eb="9">
      <t>ブンカイ</t>
    </rPh>
    <phoneticPr fontId="14"/>
  </si>
  <si>
    <t>陸上競技、水泳
保健（健康な生活と病気の予防）
１－（３）１－（５）
３－（１）３－（３）
４－（３）</t>
    <rPh sb="0" eb="2">
      <t>リクジョウ</t>
    </rPh>
    <rPh sb="2" eb="4">
      <t>キョウギ</t>
    </rPh>
    <rPh sb="5" eb="7">
      <t>スイエイ</t>
    </rPh>
    <rPh sb="8" eb="10">
      <t>ホケン</t>
    </rPh>
    <rPh sb="11" eb="13">
      <t>ケンコウ</t>
    </rPh>
    <rPh sb="14" eb="16">
      <t>セイカツ</t>
    </rPh>
    <rPh sb="17" eb="19">
      <t>ビョウキ</t>
    </rPh>
    <rPh sb="20" eb="22">
      <t>ヨボウ</t>
    </rPh>
    <phoneticPr fontId="14"/>
  </si>
  <si>
    <t>ダンス
陸上競技
１－（５）２－（２）
２－（３）</t>
    <rPh sb="4" eb="6">
      <t>リクジョウ</t>
    </rPh>
    <rPh sb="6" eb="8">
      <t>キョウギ</t>
    </rPh>
    <phoneticPr fontId="14"/>
  </si>
  <si>
    <t>柔道
保健（健康な生活と病気の予防）
１－（３）１－（５）
２－（１）２－（３）
２－（５）４－（３）
４－（９）</t>
    <rPh sb="0" eb="2">
      <t>ジュウドウ</t>
    </rPh>
    <rPh sb="3" eb="5">
      <t>ホケン</t>
    </rPh>
    <rPh sb="6" eb="8">
      <t>ケンコウ</t>
    </rPh>
    <rPh sb="9" eb="11">
      <t>セイカツ</t>
    </rPh>
    <rPh sb="12" eb="14">
      <t>ビョウキ</t>
    </rPh>
    <rPh sb="15" eb="17">
      <t>ヨボウ</t>
    </rPh>
    <phoneticPr fontId="14"/>
  </si>
  <si>
    <t>柔道、ソフトボール
保健（健康な生活と病気の予防）
１－（３）１－（５）
２－（１）２－（３）
２－（５）４－（３）
４－（９）</t>
    <rPh sb="0" eb="2">
      <t>ジュウドウ</t>
    </rPh>
    <rPh sb="10" eb="12">
      <t>ホケン</t>
    </rPh>
    <rPh sb="13" eb="15">
      <t>ケンコウ</t>
    </rPh>
    <rPh sb="16" eb="18">
      <t>セイカツ</t>
    </rPh>
    <rPh sb="19" eb="21">
      <t>ビョウキ</t>
    </rPh>
    <rPh sb="22" eb="24">
      <t>ヨボウ</t>
    </rPh>
    <phoneticPr fontId="14"/>
  </si>
  <si>
    <t>永久津夏祭り</t>
    <rPh sb="0" eb="3">
      <t>ナガクツ</t>
    </rPh>
    <rPh sb="3" eb="5">
      <t>ナツマツ</t>
    </rPh>
    <phoneticPr fontId="14"/>
  </si>
  <si>
    <t>自然と人間
４－（２）</t>
    <rPh sb="0" eb="2">
      <t>シゼン</t>
    </rPh>
    <rPh sb="3" eb="5">
      <t>ニンゲン</t>
    </rPh>
    <phoneticPr fontId="14"/>
  </si>
  <si>
    <t xml:space="preserve">陸上競技
１－（２）１－（５）
</t>
    <rPh sb="0" eb="2">
      <t>リクジョウ</t>
    </rPh>
    <rPh sb="2" eb="4">
      <t>キョウギ</t>
    </rPh>
    <phoneticPr fontId="14"/>
  </si>
  <si>
    <t>体つくり運動
体育理論
２－（２）
２－（３）
４－（４）
４－（１０）</t>
    <rPh sb="0" eb="1">
      <t>カラダ</t>
    </rPh>
    <rPh sb="4" eb="6">
      <t>ウンドウ</t>
    </rPh>
    <rPh sb="7" eb="9">
      <t>タイイク</t>
    </rPh>
    <rPh sb="9" eb="11">
      <t>リロン</t>
    </rPh>
    <phoneticPr fontId="14"/>
  </si>
  <si>
    <t>職業について考えよう
1-(4)</t>
    <rPh sb="0" eb="2">
      <t>ショクギョウ</t>
    </rPh>
    <rPh sb="6" eb="7">
      <t>カンガ</t>
    </rPh>
    <phoneticPr fontId="14"/>
  </si>
  <si>
    <t xml:space="preserve">球技
（バレーボール）
１－（３）２－（３）
４－（３）４－（４）
</t>
    <rPh sb="0" eb="2">
      <t>キュウギ</t>
    </rPh>
    <phoneticPr fontId="14"/>
  </si>
  <si>
    <t>陸上競技、水泳
保健（健康と環境）
１－（３）１－（５）
３－（２）４－（３）</t>
    <rPh sb="0" eb="2">
      <t>リクジョウ</t>
    </rPh>
    <rPh sb="2" eb="4">
      <t>キョウギ</t>
    </rPh>
    <rPh sb="5" eb="7">
      <t>スイエイ</t>
    </rPh>
    <rPh sb="8" eb="10">
      <t>ホケン</t>
    </rPh>
    <rPh sb="11" eb="13">
      <t>ケンコウ</t>
    </rPh>
    <rPh sb="14" eb="16">
      <t>カンキョウ</t>
    </rPh>
    <phoneticPr fontId="14"/>
  </si>
  <si>
    <t>柔道、バドミントン
保健（傷害の防止）
１－（３）１－（５）
２－（１）２－（３）
２－（５）３－（２）
４－（３）４－（９）</t>
    <rPh sb="0" eb="2">
      <t>ジュウドウ</t>
    </rPh>
    <rPh sb="10" eb="12">
      <t>ホケン</t>
    </rPh>
    <rPh sb="13" eb="15">
      <t>ショウガイ</t>
    </rPh>
    <rPh sb="16" eb="18">
      <t>ボウシ</t>
    </rPh>
    <phoneticPr fontId="14"/>
  </si>
  <si>
    <t>柔道
保健（傷害の防止）
１－（３）１－（５）
２－（１）２－（３）
２－（５）３－（２）
４－（３）４－（９）</t>
    <rPh sb="0" eb="2">
      <t>ジュウドウ</t>
    </rPh>
    <rPh sb="3" eb="5">
      <t>ホケン</t>
    </rPh>
    <rPh sb="6" eb="8">
      <t>ショウガイ</t>
    </rPh>
    <rPh sb="9" eb="11">
      <t>ボウシ</t>
    </rPh>
    <phoneticPr fontId="14"/>
  </si>
  <si>
    <t>柔道、ソフトボール
保健（心身の機能の発達と心の健康）
１－（３）１－（５）
２－（１）２－（３）
２－（５）３－（２）
４－（３）４－（９）</t>
    <rPh sb="0" eb="2">
      <t>ジュウドウ</t>
    </rPh>
    <rPh sb="10" eb="12">
      <t>ホケン</t>
    </rPh>
    <rPh sb="13" eb="15">
      <t>シンシン</t>
    </rPh>
    <rPh sb="16" eb="18">
      <t>キノウ</t>
    </rPh>
    <rPh sb="19" eb="21">
      <t>ハッタツ</t>
    </rPh>
    <rPh sb="22" eb="23">
      <t>ココロ</t>
    </rPh>
    <rPh sb="24" eb="26">
      <t>ケンコウ</t>
    </rPh>
    <phoneticPr fontId="14"/>
  </si>
  <si>
    <t>さあ、中学校生活のスタートです。
１－（１),１－（２）
中学校で学ぶこと
１－（２）、１－（３）
４－（４）</t>
    <rPh sb="3" eb="6">
      <t>チュウガッコウ</t>
    </rPh>
    <rPh sb="6" eb="8">
      <t>セイカツ</t>
    </rPh>
    <phoneticPr fontId="1"/>
  </si>
  <si>
    <t>2-(3)</t>
  </si>
  <si>
    <t>仮面の絵付け
１－（５）</t>
    <rPh sb="0" eb="2">
      <t>カメン</t>
    </rPh>
    <rPh sb="3" eb="5">
      <t>エツ</t>
    </rPh>
    <phoneticPr fontId="1"/>
  </si>
  <si>
    <t>１点透視図法で理想の部屋を描く
１－（５）</t>
    <rPh sb="1" eb="2">
      <t>テン</t>
    </rPh>
    <rPh sb="2" eb="4">
      <t>トウシ</t>
    </rPh>
    <rPh sb="4" eb="6">
      <t>ズホウ</t>
    </rPh>
    <rPh sb="7" eb="9">
      <t>リソウ</t>
    </rPh>
    <rPh sb="10" eb="12">
      <t>ヘヤ</t>
    </rPh>
    <rPh sb="13" eb="14">
      <t>エガ</t>
    </rPh>
    <phoneticPr fontId="14"/>
  </si>
  <si>
    <t>思いやり</t>
  </si>
  <si>
    <t>日本の美意識　
和菓子のデザイン
４－（９）、４－（１０）</t>
    <rPh sb="0" eb="2">
      <t>ニホン</t>
    </rPh>
    <rPh sb="3" eb="6">
      <t>ビイシキ</t>
    </rPh>
    <rPh sb="8" eb="11">
      <t>ワガシ</t>
    </rPh>
    <phoneticPr fontId="14"/>
  </si>
  <si>
    <t>自然愛、畏敬の念</t>
  </si>
  <si>
    <t>切り絵
１－（５）</t>
    <rPh sb="0" eb="1">
      <t>キ</t>
    </rPh>
    <rPh sb="2" eb="3">
      <t>エ</t>
    </rPh>
    <phoneticPr fontId="14"/>
  </si>
  <si>
    <t>自分を知る,友だちを知る
１－（５）、２－（３）
地域に生きる一員として
４－（８）</t>
    <rPh sb="0" eb="2">
      <t>ジブン</t>
    </rPh>
    <rPh sb="3" eb="4">
      <t>シ</t>
    </rPh>
    <rPh sb="6" eb="7">
      <t>トモ</t>
    </rPh>
    <rPh sb="10" eb="11">
      <t>シ</t>
    </rPh>
    <rPh sb="25" eb="27">
      <t>チイキ</t>
    </rPh>
    <rPh sb="28" eb="29">
      <t>イ</t>
    </rPh>
    <rPh sb="31" eb="33">
      <t>イチイン</t>
    </rPh>
    <phoneticPr fontId="1"/>
  </si>
  <si>
    <t>自画像、切り絵
１－（５）</t>
    <rPh sb="0" eb="3">
      <t>ジガゾウ</t>
    </rPh>
    <rPh sb="4" eb="5">
      <t>キ</t>
    </rPh>
    <rPh sb="6" eb="7">
      <t>エ</t>
    </rPh>
    <phoneticPr fontId="14"/>
  </si>
  <si>
    <t>健康と食生活１－（２）</t>
    <rPh sb="0" eb="2">
      <t>ケンコウ</t>
    </rPh>
    <rPh sb="3" eb="6">
      <t>ショクセイカツ</t>
    </rPh>
    <phoneticPr fontId="1"/>
  </si>
  <si>
    <t>「批評」の言葉をためる１－（２）</t>
    <rPh sb="1" eb="3">
      <t>ヒヒョウ</t>
    </rPh>
    <rPh sb="5" eb="7">
      <t>コトバ</t>
    </rPh>
    <phoneticPr fontId="14"/>
  </si>
  <si>
    <t>鑑賞模写　獣人物戯画
４－（９）、３－（２）</t>
    <rPh sb="0" eb="2">
      <t>カンショウ</t>
    </rPh>
    <rPh sb="2" eb="4">
      <t>モシャ</t>
    </rPh>
    <rPh sb="5" eb="6">
      <t>ジュウ</t>
    </rPh>
    <rPh sb="6" eb="8">
      <t>ジンブツ</t>
    </rPh>
    <rPh sb="8" eb="10">
      <t>ギガ</t>
    </rPh>
    <phoneticPr fontId="14"/>
  </si>
  <si>
    <t>礼儀</t>
  </si>
  <si>
    <t>篆刻
２－（５）
４－（６）
４－（９）</t>
    <rPh sb="0" eb="2">
      <t>テンコク</t>
    </rPh>
    <phoneticPr fontId="14"/>
  </si>
  <si>
    <t>なぜ、私たちは働くのだろう
４－（５）
いま、私たちが学ぶこと
１－（２）、１－（５）</t>
    <rPh sb="23" eb="24">
      <t>ワタシ</t>
    </rPh>
    <rPh sb="27" eb="28">
      <t>マナ</t>
    </rPh>
    <phoneticPr fontId="1"/>
  </si>
  <si>
    <t>小さな一歩</t>
  </si>
  <si>
    <t>2-(1)</t>
  </si>
  <si>
    <t>男子、女子…同じ？ちがう？　　からだと性について考えよう　
２－（４）
思いやりの気持ちを育てよう
２－（２）
学級生活を見つめよう
４－（４）</t>
    <rPh sb="0" eb="2">
      <t>ダンシ</t>
    </rPh>
    <rPh sb="3" eb="5">
      <t>ジョシ</t>
    </rPh>
    <rPh sb="6" eb="7">
      <t>オナ</t>
    </rPh>
    <rPh sb="19" eb="20">
      <t>セイ</t>
    </rPh>
    <rPh sb="24" eb="25">
      <t>カンガ</t>
    </rPh>
    <rPh sb="36" eb="37">
      <t>オモ</t>
    </rPh>
    <rPh sb="41" eb="43">
      <t>キモ</t>
    </rPh>
    <rPh sb="45" eb="46">
      <t>ソダ</t>
    </rPh>
    <rPh sb="56" eb="58">
      <t>ガッキュウ</t>
    </rPh>
    <rPh sb="58" eb="60">
      <t>セイカツ</t>
    </rPh>
    <rPh sb="61" eb="62">
      <t>ミ</t>
    </rPh>
    <phoneticPr fontId="1"/>
  </si>
  <si>
    <t>ボランティアから産まれる新しい自分
４－（５）
私たちの毎日と食生活
１－（１）
職業について調べる
４－（５）</t>
    <rPh sb="8" eb="9">
      <t>ウ</t>
    </rPh>
    <rPh sb="12" eb="13">
      <t>アタラ</t>
    </rPh>
    <rPh sb="15" eb="17">
      <t>ジブン</t>
    </rPh>
    <rPh sb="24" eb="25">
      <t>ワタシ</t>
    </rPh>
    <rPh sb="28" eb="30">
      <t>マイニチ</t>
    </rPh>
    <rPh sb="31" eb="34">
      <t>ショクセイカツ</t>
    </rPh>
    <rPh sb="41" eb="43">
      <t>ショクギョウ</t>
    </rPh>
    <rPh sb="47" eb="48">
      <t>シラ</t>
    </rPh>
    <phoneticPr fontId="1"/>
  </si>
  <si>
    <t xml:space="preserve">職業について調べる
４－（５）
</t>
    <rPh sb="0" eb="2">
      <t>ショクギョウ</t>
    </rPh>
    <rPh sb="6" eb="7">
      <t>シラ</t>
    </rPh>
    <phoneticPr fontId="1"/>
  </si>
  <si>
    <t>日本の伝統音楽（琴）
４－（９）</t>
    <rPh sb="0" eb="2">
      <t>ニホン</t>
    </rPh>
    <rPh sb="3" eb="5">
      <t>デントウ</t>
    </rPh>
    <rPh sb="5" eb="7">
      <t>オンガク</t>
    </rPh>
    <rPh sb="8" eb="9">
      <t>コト</t>
    </rPh>
    <phoneticPr fontId="1"/>
  </si>
  <si>
    <t xml:space="preserve">職業について調べる
４－（５）
１０年後の自分を考えよう　自分を見つめ直そう
１－（５）
</t>
    <rPh sb="0" eb="2">
      <t>ショクギョウ</t>
    </rPh>
    <rPh sb="6" eb="7">
      <t>シラ</t>
    </rPh>
    <rPh sb="18" eb="20">
      <t>ネンゴ</t>
    </rPh>
    <rPh sb="21" eb="23">
      <t>ジブン</t>
    </rPh>
    <rPh sb="24" eb="25">
      <t>カンガ</t>
    </rPh>
    <rPh sb="29" eb="31">
      <t>ジブン</t>
    </rPh>
    <rPh sb="32" eb="33">
      <t>ミ</t>
    </rPh>
    <rPh sb="35" eb="36">
      <t>ナオ</t>
    </rPh>
    <phoneticPr fontId="1"/>
  </si>
  <si>
    <t>あきらめないで</t>
  </si>
  <si>
    <t xml:space="preserve">So many Countries, So many Customs.  4-(10) </t>
  </si>
  <si>
    <t>生命の連続性
４－（２）</t>
    <rPh sb="0" eb="2">
      <t>セイメイ</t>
    </rPh>
    <rPh sb="3" eb="6">
      <t>レンゾクセイ</t>
    </rPh>
    <phoneticPr fontId="14"/>
  </si>
  <si>
    <t>自分を見つめ直そう
１－（５）
将来の自分を考えよう
１－（２）、１－（５）</t>
    <rPh sb="0" eb="2">
      <t>ジブン</t>
    </rPh>
    <rPh sb="3" eb="4">
      <t>ミ</t>
    </rPh>
    <rPh sb="6" eb="7">
      <t>ナオ</t>
    </rPh>
    <phoneticPr fontId="1"/>
  </si>
  <si>
    <t xml:space="preserve">自分の将来とお金について　　生き方いろいろ
１－（５）
</t>
    <rPh sb="0" eb="2">
      <t>ジブン</t>
    </rPh>
    <rPh sb="3" eb="5">
      <t>ショウライ</t>
    </rPh>
    <rPh sb="7" eb="8">
      <t>カネ</t>
    </rPh>
    <rPh sb="14" eb="15">
      <t>イ</t>
    </rPh>
    <rPh sb="16" eb="17">
      <t>カタ</t>
    </rPh>
    <phoneticPr fontId="1"/>
  </si>
  <si>
    <t>中学校卒業後の自分を考えよう
１－（５）</t>
    <rPh sb="0" eb="3">
      <t>チュウガッコウ</t>
    </rPh>
    <rPh sb="3" eb="6">
      <t>ソツギョウゴ</t>
    </rPh>
    <rPh sb="7" eb="9">
      <t>ジブン</t>
    </rPh>
    <rPh sb="10" eb="11">
      <t>カンガ</t>
    </rPh>
    <phoneticPr fontId="1"/>
  </si>
  <si>
    <t>野原はうたう１－（５）</t>
    <rPh sb="0" eb="2">
      <t>ノハラ</t>
    </rPh>
    <phoneticPr fontId="1"/>
  </si>
  <si>
    <t>わかりやすく説明しよう１－（３）</t>
    <rPh sb="6" eb="8">
      <t>セツメイ</t>
    </rPh>
    <phoneticPr fontId="1"/>
  </si>
  <si>
    <t>　</t>
  </si>
  <si>
    <t>詩の世界２－（２）</t>
    <rPh sb="0" eb="1">
      <t>シ</t>
    </rPh>
    <rPh sb="2" eb="4">
      <t>セカイ</t>
    </rPh>
    <phoneticPr fontId="1"/>
  </si>
  <si>
    <t>幻の魚は生きていた１－（５）</t>
    <rPh sb="0" eb="1">
      <t>マボロシ</t>
    </rPh>
    <rPh sb="2" eb="3">
      <t>サカナ</t>
    </rPh>
    <rPh sb="4" eb="5">
      <t>イ</t>
    </rPh>
    <phoneticPr fontId="1"/>
  </si>
  <si>
    <t>自分の個性、友だちの個性１－（５）、２－（３）</t>
    <rPh sb="0" eb="2">
      <t>ジブン</t>
    </rPh>
    <rPh sb="3" eb="5">
      <t>コセイ</t>
    </rPh>
    <rPh sb="6" eb="7">
      <t>トモ</t>
    </rPh>
    <rPh sb="10" eb="12">
      <t>コセイ</t>
    </rPh>
    <phoneticPr fontId="14"/>
  </si>
  <si>
    <t>印象深く思い出を伝えよう２－（１）</t>
    <rPh sb="0" eb="3">
      <t>インショウブカ</t>
    </rPh>
    <rPh sb="4" eb="5">
      <t>オモ</t>
    </rPh>
    <rPh sb="6" eb="7">
      <t>デ</t>
    </rPh>
    <rPh sb="8" eb="9">
      <t>ツタ</t>
    </rPh>
    <phoneticPr fontId="1"/>
  </si>
  <si>
    <t>これからの経済と社会               C-18</t>
    <rPh sb="5" eb="7">
      <t>ケイザイ</t>
    </rPh>
    <rPh sb="8" eb="10">
      <t>シャカイ</t>
    </rPh>
    <phoneticPr fontId="14"/>
  </si>
  <si>
    <t>笛の音</t>
  </si>
  <si>
    <t>ぼくがここに１－（３）</t>
  </si>
  <si>
    <t>気持ちを込めて書こう２－（５）</t>
    <rPh sb="0" eb="2">
      <t>キモ</t>
    </rPh>
    <rPh sb="4" eb="5">
      <t>コ</t>
    </rPh>
    <rPh sb="7" eb="8">
      <t>カ</t>
    </rPh>
    <phoneticPr fontId="14"/>
  </si>
  <si>
    <t>小さな町のラジオ発３－（４）</t>
    <rPh sb="0" eb="1">
      <t>チイ</t>
    </rPh>
    <rPh sb="3" eb="4">
      <t>マチ</t>
    </rPh>
    <rPh sb="8" eb="9">
      <t>ハツ</t>
    </rPh>
    <phoneticPr fontId="14"/>
  </si>
  <si>
    <t>誠実な行動と責任</t>
  </si>
  <si>
    <t>学びて時にこれを習ふ２－（１）</t>
    <rPh sb="0" eb="1">
      <t>マナ</t>
    </rPh>
    <rPh sb="3" eb="4">
      <t>トキ</t>
    </rPh>
    <rPh sb="8" eb="9">
      <t>ナラ</t>
    </rPh>
    <phoneticPr fontId="14"/>
  </si>
  <si>
    <t>挨拶３－（１）</t>
    <rPh sb="0" eb="2">
      <t>アイサツ</t>
    </rPh>
    <phoneticPr fontId="14"/>
  </si>
  <si>
    <t>作られた「物語」を超えて４－（１０）</t>
    <rPh sb="0" eb="1">
      <t>ツク</t>
    </rPh>
    <rPh sb="5" eb="7">
      <t>モノガタリ</t>
    </rPh>
    <rPh sb="9" eb="10">
      <t>コ</t>
    </rPh>
    <phoneticPr fontId="14"/>
  </si>
  <si>
    <t>地域の食材と食文化４－（８)</t>
    <rPh sb="0" eb="2">
      <t>チイキ</t>
    </rPh>
    <rPh sb="3" eb="5">
      <t>ショクザイ</t>
    </rPh>
    <rPh sb="6" eb="9">
      <t>ショクブンカ</t>
    </rPh>
    <phoneticPr fontId="1"/>
  </si>
  <si>
    <t>誰かの代わりに４－（２）</t>
    <rPh sb="0" eb="1">
      <t>ダレ</t>
    </rPh>
    <rPh sb="3" eb="4">
      <t>カ</t>
    </rPh>
    <phoneticPr fontId="14"/>
  </si>
  <si>
    <t>わたしを束ねないで１－（５）</t>
    <rPh sb="4" eb="5">
      <t>タバ</t>
    </rPh>
    <phoneticPr fontId="14"/>
  </si>
  <si>
    <t>日本列島の誕生と大陸の交流C-17</t>
    <rPh sb="0" eb="2">
      <t>ニホン</t>
    </rPh>
    <rPh sb="2" eb="4">
      <t>レットウ</t>
    </rPh>
    <rPh sb="5" eb="7">
      <t>タンジョウ</t>
    </rPh>
    <rPh sb="8" eb="10">
      <t>タイリク</t>
    </rPh>
    <rPh sb="11" eb="13">
      <t>コウリュウ</t>
    </rPh>
    <phoneticPr fontId="1"/>
  </si>
  <si>
    <t>ネパール教育援助に参加</t>
  </si>
  <si>
    <t>食品の選択と調理（調理実習）２－（４）、４－（４）</t>
    <rPh sb="0" eb="2">
      <t>ショクヒン</t>
    </rPh>
    <rPh sb="3" eb="5">
      <t>センタク</t>
    </rPh>
    <rPh sb="6" eb="8">
      <t>チョウリ</t>
    </rPh>
    <rPh sb="9" eb="11">
      <t>チョウリ</t>
    </rPh>
    <rPh sb="11" eb="13">
      <t>ジッシュウ</t>
    </rPh>
    <phoneticPr fontId="1"/>
  </si>
  <si>
    <t>快適に住まう
１－（１）、４－（６）
３－（２）</t>
    <rPh sb="0" eb="2">
      <t>カイテキ</t>
    </rPh>
    <rPh sb="3" eb="4">
      <t>ス</t>
    </rPh>
    <phoneticPr fontId="14"/>
  </si>
  <si>
    <t>生活に必要な商品の購入４－（１）</t>
    <rPh sb="0" eb="2">
      <t>セイカツ</t>
    </rPh>
    <rPh sb="3" eb="5">
      <t>ヒツヨウ</t>
    </rPh>
    <rPh sb="6" eb="8">
      <t>ショウヒン</t>
    </rPh>
    <rPh sb="9" eb="11">
      <t>コウニュウ</t>
    </rPh>
    <phoneticPr fontId="1"/>
  </si>
  <si>
    <t>職業について考えよう。４－（５）</t>
    <rPh sb="0" eb="2">
      <t>ショクギョウ</t>
    </rPh>
    <rPh sb="6" eb="7">
      <t>カンガ</t>
    </rPh>
    <phoneticPr fontId="14"/>
  </si>
  <si>
    <t>環境に配慮した生活３－（２）、４－（２）</t>
    <rPh sb="0" eb="2">
      <t>カンキョウ</t>
    </rPh>
    <rPh sb="3" eb="5">
      <t>ハイリョ</t>
    </rPh>
    <rPh sb="7" eb="9">
      <t>セイカツ</t>
    </rPh>
    <phoneticPr fontId="1"/>
  </si>
  <si>
    <t>国際社会の仕組み                C-18</t>
    <rPh sb="0" eb="2">
      <t>コクサイ</t>
    </rPh>
    <rPh sb="2" eb="4">
      <t>シャカイ</t>
    </rPh>
    <rPh sb="5" eb="7">
      <t>シク</t>
    </rPh>
    <phoneticPr fontId="14"/>
  </si>
  <si>
    <t>わたしの成長と家族４－（６）</t>
    <rPh sb="4" eb="6">
      <t>セイチョウ</t>
    </rPh>
    <rPh sb="7" eb="9">
      <t>カゾク</t>
    </rPh>
    <phoneticPr fontId="14"/>
  </si>
  <si>
    <t>幼児の生活と遊び３－（１）</t>
    <rPh sb="0" eb="2">
      <t>ヨウジ</t>
    </rPh>
    <rPh sb="3" eb="5">
      <t>セイカツ</t>
    </rPh>
    <rPh sb="6" eb="7">
      <t>アソ</t>
    </rPh>
    <phoneticPr fontId="14"/>
  </si>
  <si>
    <t>ナイスジャンプ</t>
  </si>
  <si>
    <t>4-(3)</t>
  </si>
  <si>
    <t>幼児とのふれあい３－（１）２－（２）</t>
    <rPh sb="0" eb="2">
      <t>ヨウジ</t>
    </rPh>
    <phoneticPr fontId="14"/>
  </si>
  <si>
    <t>わたしを支えてくれた家族と周囲の人びと３－（１）４－（６）</t>
    <rPh sb="4" eb="5">
      <t>ササ</t>
    </rPh>
    <rPh sb="10" eb="12">
      <t>カゾク</t>
    </rPh>
    <rPh sb="13" eb="15">
      <t>シュウイ</t>
    </rPh>
    <rPh sb="16" eb="17">
      <t>ヒト</t>
    </rPh>
    <phoneticPr fontId="14"/>
  </si>
  <si>
    <t>「ちょボラ」という言葉を知っていますか　4-(5)</t>
    <rPh sb="9" eb="11">
      <t>コトバ</t>
    </rPh>
    <rPh sb="12" eb="13">
      <t>シ</t>
    </rPh>
    <phoneticPr fontId="14"/>
  </si>
  <si>
    <t>相手を尊重して伝えよう
２－（２）</t>
    <rPh sb="0" eb="2">
      <t>アイテ</t>
    </rPh>
    <rPh sb="3" eb="5">
      <t>ソンチョウ</t>
    </rPh>
    <rPh sb="7" eb="8">
      <t>ツタ</t>
    </rPh>
    <phoneticPr fontId="1"/>
  </si>
  <si>
    <t>私の存在</t>
  </si>
  <si>
    <t>Sushi-Go-Around in the world
4-(9)
Let's Talk about Japanese Things 4-(9)</t>
  </si>
  <si>
    <t>小林の魅力発見
３－（２）、４－（８）</t>
    <rPh sb="0" eb="2">
      <t>コバヤシ</t>
    </rPh>
    <rPh sb="3" eb="5">
      <t>ミリョク</t>
    </rPh>
    <rPh sb="5" eb="7">
      <t>ハッケン</t>
    </rPh>
    <phoneticPr fontId="1"/>
  </si>
  <si>
    <t xml:space="preserve">修学旅行準備
１－（３）、３－（１）
４－（４）、４－（１０）
</t>
    <rPh sb="0" eb="2">
      <t>シュウガク</t>
    </rPh>
    <rPh sb="2" eb="4">
      <t>リョコウ</t>
    </rPh>
    <rPh sb="4" eb="6">
      <t>ジュンビ</t>
    </rPh>
    <phoneticPr fontId="1"/>
  </si>
  <si>
    <t>みんなでやってみよう
４－（７）</t>
  </si>
  <si>
    <t>職場体験学習に向けて
４－（５）</t>
    <rPh sb="0" eb="2">
      <t>ショクバ</t>
    </rPh>
    <rPh sb="2" eb="4">
      <t>タイケン</t>
    </rPh>
    <rPh sb="4" eb="6">
      <t>ガクシュウ</t>
    </rPh>
    <rPh sb="7" eb="8">
      <t>ム</t>
    </rPh>
    <phoneticPr fontId="14"/>
  </si>
  <si>
    <t>夢を探そう
１－（４）、４－（５）</t>
    <rPh sb="0" eb="1">
      <t>ユメ</t>
    </rPh>
    <rPh sb="2" eb="3">
      <t>サガ</t>
    </rPh>
    <phoneticPr fontId="1"/>
  </si>
  <si>
    <t>夢を探そう
１－（４）、４－（５）</t>
  </si>
  <si>
    <t>立志式準備
１－（２）、１－（４）</t>
    <rPh sb="0" eb="3">
      <t>リッシシキ</t>
    </rPh>
    <rPh sb="3" eb="5">
      <t>ジュンビ</t>
    </rPh>
    <phoneticPr fontId="14"/>
  </si>
  <si>
    <t>歌唱（発声）
１－（３）</t>
    <rPh sb="0" eb="2">
      <t>カショウ</t>
    </rPh>
    <rPh sb="3" eb="5">
      <t>ハッセイ</t>
    </rPh>
    <phoneticPr fontId="1"/>
  </si>
  <si>
    <t>卒業に向けて思いを伝えよう　１－（５）</t>
    <rPh sb="0" eb="2">
      <t>ソツギョウ</t>
    </rPh>
    <rPh sb="3" eb="4">
      <t>ム</t>
    </rPh>
    <rPh sb="6" eb="7">
      <t>オモ</t>
    </rPh>
    <rPh sb="9" eb="10">
      <t>ツタ</t>
    </rPh>
    <phoneticPr fontId="14"/>
  </si>
  <si>
    <t>リコーダー、合唱
１－（２）、１－（３）
２－（２）、２－（３）
２－（４）、３－（２）
４－（４）</t>
    <rPh sb="6" eb="8">
      <t>ガッショウ</t>
    </rPh>
    <phoneticPr fontId="1"/>
  </si>
  <si>
    <t>リズム創作、合唱
１－（２）、１－（３）
２－（３）、２－（４）
４－（４）</t>
    <rPh sb="3" eb="5">
      <t>ソウサク</t>
    </rPh>
    <rPh sb="6" eb="8">
      <t>ガッショウ</t>
    </rPh>
    <phoneticPr fontId="1"/>
  </si>
  <si>
    <t>合唱、鑑賞
１－（２）、１－（３）
２－（３）、２－（４）
３－（２）、４－（４）</t>
    <rPh sb="0" eb="2">
      <t>ガッショウ</t>
    </rPh>
    <rPh sb="3" eb="5">
      <t>カンショウ</t>
    </rPh>
    <phoneticPr fontId="1"/>
  </si>
  <si>
    <t>2-(4)</t>
  </si>
  <si>
    <t>化学変化と物質の質量
１－（３）</t>
    <rPh sb="0" eb="2">
      <t>カガク</t>
    </rPh>
    <rPh sb="2" eb="4">
      <t>ヘンカ</t>
    </rPh>
    <rPh sb="5" eb="7">
      <t>ブッシツ</t>
    </rPh>
    <rPh sb="8" eb="10">
      <t>シツリョウ</t>
    </rPh>
    <phoneticPr fontId="14"/>
  </si>
  <si>
    <t>動物のなかま
４－（２）
生物の移り変わりと進化
４－（２）</t>
    <rPh sb="0" eb="2">
      <t>ドウブツ</t>
    </rPh>
    <rPh sb="13" eb="15">
      <t>セイブツ</t>
    </rPh>
    <rPh sb="16" eb="17">
      <t>ウツ</t>
    </rPh>
    <rPh sb="18" eb="19">
      <t>カ</t>
    </rPh>
    <rPh sb="22" eb="24">
      <t>シンカ</t>
    </rPh>
    <phoneticPr fontId="14"/>
  </si>
  <si>
    <t>エコバッグ作り基礎縫い
１－（１）</t>
    <rPh sb="5" eb="6">
      <t>ツク</t>
    </rPh>
    <rPh sb="7" eb="9">
      <t>キソ</t>
    </rPh>
    <rPh sb="9" eb="10">
      <t>ヌ</t>
    </rPh>
    <phoneticPr fontId="14"/>
  </si>
  <si>
    <t>電流の性質
１－（２）</t>
    <rPh sb="0" eb="2">
      <t>デンリュウ</t>
    </rPh>
    <rPh sb="3" eb="5">
      <t>セイシツ</t>
    </rPh>
    <phoneticPr fontId="14"/>
  </si>
  <si>
    <t>空気中の水の変化
１－（２）</t>
    <rPh sb="0" eb="3">
      <t>クウキチュウ</t>
    </rPh>
    <rPh sb="4" eb="5">
      <t>ミズ</t>
    </rPh>
    <rPh sb="6" eb="8">
      <t>ヘンカ</t>
    </rPh>
    <phoneticPr fontId="14"/>
  </si>
  <si>
    <t>望ましい生活習慣</t>
  </si>
  <si>
    <t>生物の体と細胞
４－（２）</t>
    <rPh sb="0" eb="2">
      <t>セイブツ</t>
    </rPh>
    <rPh sb="3" eb="4">
      <t>カラダ</t>
    </rPh>
    <rPh sb="5" eb="7">
      <t>サイボウ</t>
    </rPh>
    <phoneticPr fontId="14"/>
  </si>
  <si>
    <t>リサイクル活動
４－（５）</t>
    <rPh sb="5" eb="7">
      <t>カツドウ</t>
    </rPh>
    <phoneticPr fontId="1"/>
  </si>
  <si>
    <t>合唱
１－（２）、１－（３）
１－（５）、２－（２）
２－（３）、２－（４）
３－（２）、４－（４）</t>
    <rPh sb="0" eb="2">
      <t>ガッショウ</t>
    </rPh>
    <phoneticPr fontId="14"/>
  </si>
  <si>
    <t>歌唱、リコーダー
１－（２）、１－（３）
２－（３）、２－（４）
４－（４）</t>
    <rPh sb="0" eb="2">
      <t>カショウ</t>
    </rPh>
    <phoneticPr fontId="14"/>
  </si>
  <si>
    <t>リコーダー、合唱
１－（２）、１－（３）
２－（２）、２－（３）
２－（４）、３－（２）
４－（４）</t>
    <rPh sb="6" eb="8">
      <t>ガッショウ</t>
    </rPh>
    <phoneticPr fontId="14"/>
  </si>
  <si>
    <t>日本の伝統音楽
雅楽、歌舞伎
４－（９）</t>
    <rPh sb="0" eb="2">
      <t>ニホン</t>
    </rPh>
    <rPh sb="3" eb="5">
      <t>デントウ</t>
    </rPh>
    <rPh sb="5" eb="7">
      <t>オンガク</t>
    </rPh>
    <rPh sb="8" eb="10">
      <t>ガガク</t>
    </rPh>
    <rPh sb="11" eb="14">
      <t>カブキ</t>
    </rPh>
    <phoneticPr fontId="14"/>
  </si>
  <si>
    <t>合唱、鑑賞
１－（２）、１－（３）
２－（３）、２－（４）
３－（２）、４－（４）</t>
    <rPh sb="0" eb="2">
      <t>ガッショウ</t>
    </rPh>
    <rPh sb="3" eb="5">
      <t>カンショウ</t>
    </rPh>
    <phoneticPr fontId="14"/>
  </si>
  <si>
    <t>リコーダー
１－（２）、１－（３）</t>
  </si>
  <si>
    <t>器楽、合唱
１－（２）、１－（３）
２－（２）、２－（３）
２－（４）、３－（２）
４－（４）</t>
    <rPh sb="0" eb="2">
      <t>キガク</t>
    </rPh>
    <rPh sb="3" eb="5">
      <t>ガッショウ</t>
    </rPh>
    <phoneticPr fontId="14"/>
  </si>
  <si>
    <t>将来をデザインしよう
1-(4)</t>
    <rPh sb="0" eb="2">
      <t>ショウライ</t>
    </rPh>
    <phoneticPr fontId="14"/>
  </si>
  <si>
    <t>日本の伝統音楽
（能・文楽）
４－（９）</t>
    <rPh sb="0" eb="2">
      <t>ニホン</t>
    </rPh>
    <rPh sb="3" eb="5">
      <t>デントウ</t>
    </rPh>
    <rPh sb="5" eb="7">
      <t>オンガク</t>
    </rPh>
    <rPh sb="9" eb="10">
      <t>ノウ</t>
    </rPh>
    <rPh sb="11" eb="13">
      <t>ブンラク</t>
    </rPh>
    <phoneticPr fontId="14"/>
  </si>
  <si>
    <t>資料の整理Ａ－（５）</t>
    <rPh sb="0" eb="2">
      <t>シリョウ</t>
    </rPh>
    <rPh sb="3" eb="5">
      <t>セイリ</t>
    </rPh>
    <phoneticPr fontId="1"/>
  </si>
  <si>
    <t>物体の運動
１－（２）
仕事とエネルギー
１－（２）</t>
    <rPh sb="0" eb="2">
      <t>ブッタイ</t>
    </rPh>
    <rPh sb="3" eb="5">
      <t>ウンドウ</t>
    </rPh>
    <rPh sb="12" eb="14">
      <t>シゴト</t>
    </rPh>
    <phoneticPr fontId="14"/>
  </si>
  <si>
    <t>いろいろな期待とその性質
４－（１）
水溶液の性質
１－（２）</t>
    <rPh sb="5" eb="7">
      <t>キタイ</t>
    </rPh>
    <rPh sb="10" eb="12">
      <t>セイシツ</t>
    </rPh>
    <rPh sb="19" eb="22">
      <t>スイヨウエキ</t>
    </rPh>
    <rPh sb="23" eb="25">
      <t>セイシツ</t>
    </rPh>
    <phoneticPr fontId="1"/>
  </si>
  <si>
    <t>力による現象
１－（２）</t>
    <rPh sb="0" eb="1">
      <t>チカラ</t>
    </rPh>
    <rPh sb="4" eb="6">
      <t>ゲンショウ</t>
    </rPh>
    <phoneticPr fontId="1"/>
  </si>
  <si>
    <t>毎日の学校生活を充実させよう
1-(2)</t>
    <rPh sb="0" eb="2">
      <t>マイニチ</t>
    </rPh>
    <rPh sb="3" eb="5">
      <t>ガッコウ</t>
    </rPh>
    <rPh sb="5" eb="7">
      <t>セイカツ</t>
    </rPh>
    <rPh sb="8" eb="10">
      <t>ジュウジツ</t>
    </rPh>
    <phoneticPr fontId="14"/>
  </si>
  <si>
    <t>なぜ、人は働くのだろう
4-(5)</t>
    <rPh sb="3" eb="4">
      <t>ヒト</t>
    </rPh>
    <rPh sb="5" eb="6">
      <t>ハタラ</t>
    </rPh>
    <phoneticPr fontId="14"/>
  </si>
  <si>
    <t>健康で安全な生活を守るために 1-(1)</t>
    <rPh sb="0" eb="2">
      <t>ケンコウ</t>
    </rPh>
    <rPh sb="3" eb="5">
      <t>アンゼン</t>
    </rPh>
    <rPh sb="6" eb="8">
      <t>セイカツ</t>
    </rPh>
    <rPh sb="9" eb="10">
      <t>マモ</t>
    </rPh>
    <phoneticPr fontId="14"/>
  </si>
  <si>
    <t>不安や悩みの解決に向けて
2-(5)</t>
    <rPh sb="0" eb="2">
      <t>フアン</t>
    </rPh>
    <rPh sb="3" eb="4">
      <t>ナヤ</t>
    </rPh>
    <rPh sb="6" eb="8">
      <t>カイケツ</t>
    </rPh>
    <rPh sb="9" eb="10">
      <t>ム</t>
    </rPh>
    <phoneticPr fontId="14"/>
  </si>
  <si>
    <t>適切なコミュニケーション</t>
  </si>
  <si>
    <t>自分らしさ友達らしさ
2-(3)</t>
    <rPh sb="0" eb="2">
      <t>ジブン</t>
    </rPh>
    <rPh sb="5" eb="7">
      <t>トモダチ</t>
    </rPh>
    <phoneticPr fontId="14"/>
  </si>
  <si>
    <t>１年後の自分を考えよう1-(２)
最上級生になる自分1-(2)</t>
    <rPh sb="1" eb="3">
      <t>ネンゴ</t>
    </rPh>
    <rPh sb="4" eb="6">
      <t>ジブン</t>
    </rPh>
    <rPh sb="7" eb="8">
      <t>カンガ</t>
    </rPh>
    <rPh sb="17" eb="21">
      <t>サイジョウキュウセイ</t>
    </rPh>
    <rPh sb="24" eb="26">
      <t>ジブン</t>
    </rPh>
    <phoneticPr fontId="14"/>
  </si>
  <si>
    <t>What Can We Do for Others
4-(10)</t>
  </si>
  <si>
    <t>自然の中に生命の営みを見つけてみよう
３－（２）</t>
    <rPh sb="0" eb="2">
      <t>シゼン</t>
    </rPh>
    <rPh sb="3" eb="4">
      <t>ナカ</t>
    </rPh>
    <rPh sb="5" eb="7">
      <t>セイメイ</t>
    </rPh>
    <rPh sb="8" eb="9">
      <t>イトナ</t>
    </rPh>
    <rPh sb="11" eb="12">
      <t>ミ</t>
    </rPh>
    <phoneticPr fontId="1"/>
  </si>
  <si>
    <t>いろいろな物質とその性質
１－（２）</t>
    <rPh sb="5" eb="7">
      <t>ブッシツ</t>
    </rPh>
    <rPh sb="10" eb="12">
      <t>セイシツ</t>
    </rPh>
    <phoneticPr fontId="1"/>
  </si>
  <si>
    <t>自分のことを話そう
１－（２）</t>
    <rPh sb="0" eb="2">
      <t>ジブン</t>
    </rPh>
    <rPh sb="6" eb="7">
      <t>ハナ</t>
    </rPh>
    <phoneticPr fontId="1"/>
  </si>
  <si>
    <t>4-(5)</t>
  </si>
  <si>
    <t>生き生き公民館活動</t>
    <rPh sb="0" eb="1">
      <t>イ</t>
    </rPh>
    <rPh sb="2" eb="3">
      <t>イ</t>
    </rPh>
    <rPh sb="4" eb="9">
      <t>コウミンカンカツドウ</t>
    </rPh>
    <phoneticPr fontId="1"/>
  </si>
  <si>
    <t>福祉体験活動４－（５）</t>
    <rPh sb="0" eb="2">
      <t>フクシ</t>
    </rPh>
    <rPh sb="2" eb="4">
      <t>タイケン</t>
    </rPh>
    <rPh sb="4" eb="6">
      <t>カツドウ</t>
    </rPh>
    <phoneticPr fontId="14"/>
  </si>
  <si>
    <t>欧米の進出と日本の開国    C-17,C-18</t>
    <rPh sb="0" eb="2">
      <t>オウベイ</t>
    </rPh>
    <rPh sb="3" eb="5">
      <t>シンシュツ</t>
    </rPh>
    <rPh sb="6" eb="8">
      <t>ニホン</t>
    </rPh>
    <rPh sb="9" eb="11">
      <t>カイコク</t>
    </rPh>
    <phoneticPr fontId="14"/>
  </si>
  <si>
    <t>4-(6)</t>
  </si>
  <si>
    <t>小林市未来予想図３－（２）４－（８）</t>
    <rPh sb="0" eb="3">
      <t>コバヤシシ</t>
    </rPh>
    <rPh sb="3" eb="5">
      <t>ミライ</t>
    </rPh>
    <rPh sb="5" eb="8">
      <t>ヨソウズ</t>
    </rPh>
    <phoneticPr fontId="14"/>
  </si>
  <si>
    <t>小林市未来予想図３－（２）４－（８）</t>
  </si>
  <si>
    <t>スケッチ
３－（２）</t>
  </si>
  <si>
    <t>夢に向かって１－（５）、４－（５）</t>
  </si>
  <si>
    <t>高校受験に向けて１－（４）、１－（５）</t>
    <rPh sb="0" eb="2">
      <t>コウコウ</t>
    </rPh>
    <rPh sb="2" eb="4">
      <t>ジュケン</t>
    </rPh>
    <rPh sb="5" eb="6">
      <t>ム</t>
    </rPh>
    <phoneticPr fontId="14"/>
  </si>
  <si>
    <t>進路選択の準備をしよう。１－（４）</t>
  </si>
  <si>
    <t>長期休業を充実させよう。１－（１）</t>
    <rPh sb="0" eb="2">
      <t>チョウキ</t>
    </rPh>
    <rPh sb="2" eb="4">
      <t>キュウギョウ</t>
    </rPh>
    <rPh sb="5" eb="7">
      <t>ジュウジツ</t>
    </rPh>
    <phoneticPr fontId="14"/>
  </si>
  <si>
    <t>進路の最終決定をしよう。１－（４）</t>
    <rPh sb="0" eb="2">
      <t>シンロ</t>
    </rPh>
    <rPh sb="3" eb="5">
      <t>サイシュウ</t>
    </rPh>
    <rPh sb="5" eb="7">
      <t>ケッテイ</t>
    </rPh>
    <phoneticPr fontId="14"/>
  </si>
  <si>
    <t>卒業に向けて。１－（４）</t>
    <rPh sb="0" eb="2">
      <t>ソツギョウ</t>
    </rPh>
    <rPh sb="3" eb="4">
      <t>ム</t>
    </rPh>
    <phoneticPr fontId="14"/>
  </si>
  <si>
    <t>心の弱さ・醜さの克服</t>
  </si>
  <si>
    <t>Eigo Rakugo4-(9)</t>
  </si>
  <si>
    <t>リズム
１－（２）、１－（３）
２－（３）、２－（４）
４－（４）</t>
  </si>
  <si>
    <t>男女の人格尊重</t>
  </si>
  <si>
    <r>
      <t>関数ｙ＝ａｘ</t>
    </r>
    <r>
      <rPr>
        <vertAlign val="superscript"/>
        <sz val="8"/>
        <color rgb="FFFF0000"/>
        <rFont val="游ゴシック"/>
      </rPr>
      <t xml:space="preserve">２
</t>
    </r>
    <r>
      <rPr>
        <sz val="8"/>
        <color rgb="FFFF0000"/>
        <rFont val="游ゴシック"/>
      </rPr>
      <t>１－（２）</t>
    </r>
    <rPh sb="0" eb="2">
      <t>カンスウ</t>
    </rPh>
    <phoneticPr fontId="14"/>
  </si>
  <si>
    <t>アルファベットになれよう
１－（２）</t>
  </si>
  <si>
    <t>個性や立場の尊重</t>
  </si>
  <si>
    <t>Origami
4-(9)</t>
  </si>
  <si>
    <t>The Wonderful Ocean
3-(2)</t>
  </si>
  <si>
    <t>ヨーロッパ人との出会いと全国統一C-17,C-18</t>
    <rPh sb="5" eb="6">
      <t>ジン</t>
    </rPh>
    <rPh sb="8" eb="10">
      <t>デア</t>
    </rPh>
    <rPh sb="12" eb="14">
      <t>ゼンコク</t>
    </rPh>
    <rPh sb="14" eb="16">
      <t>トウイツ</t>
    </rPh>
    <phoneticPr fontId="1"/>
  </si>
  <si>
    <t>Classroom English
1-(2)</t>
  </si>
  <si>
    <t>Yui- To Share Is to Live4-(4)</t>
  </si>
  <si>
    <t>日本文化を紹介しよう4-(9)
What Is the Most Important Thing to You?
4-(10)</t>
    <rPh sb="0" eb="4">
      <t>ニホンブンカ</t>
    </rPh>
    <rPh sb="5" eb="7">
      <t>ショウカイ</t>
    </rPh>
    <phoneticPr fontId="14"/>
  </si>
  <si>
    <t>1-(4)</t>
  </si>
  <si>
    <t>Education First: Malala's Story 4-(10)</t>
  </si>
  <si>
    <t>毎日の学校生活を充実させるために１－（２）</t>
  </si>
  <si>
    <t>日本人として</t>
  </si>
  <si>
    <t>本当のあいさつ</t>
  </si>
  <si>
    <t>学習の悩みを解決しよう。１－（２）</t>
  </si>
  <si>
    <t>ミヤマキリシマ</t>
  </si>
  <si>
    <t>始業式
入学式
新入生歓迎会
清掃集会
交通安全教室
参観日
家庭訪問
結団式</t>
    <rPh sb="0" eb="3">
      <t>シギョウシキ</t>
    </rPh>
    <rPh sb="4" eb="7">
      <t>ニュウガクシキ</t>
    </rPh>
    <rPh sb="8" eb="11">
      <t>シンニュウセイ</t>
    </rPh>
    <rPh sb="11" eb="14">
      <t>カンゲイカイ</t>
    </rPh>
    <rPh sb="15" eb="17">
      <t>セイソウ</t>
    </rPh>
    <rPh sb="17" eb="19">
      <t>シュウカイ</t>
    </rPh>
    <rPh sb="20" eb="22">
      <t>コウツウ</t>
    </rPh>
    <rPh sb="22" eb="24">
      <t>アンゼン</t>
    </rPh>
    <rPh sb="24" eb="26">
      <t>キョウシツ</t>
    </rPh>
    <rPh sb="27" eb="30">
      <t>サンカンビ</t>
    </rPh>
    <rPh sb="31" eb="33">
      <t>カテイ</t>
    </rPh>
    <rPh sb="33" eb="35">
      <t>ホウモン</t>
    </rPh>
    <rPh sb="36" eb="39">
      <t>ケツダンシキ</t>
    </rPh>
    <phoneticPr fontId="1"/>
  </si>
  <si>
    <t>小中合同運動会
避難訓練(風水害）</t>
    <rPh sb="0" eb="2">
      <t>ショウチュウ</t>
    </rPh>
    <rPh sb="2" eb="4">
      <t>ゴウドウ</t>
    </rPh>
    <rPh sb="4" eb="7">
      <t>ウンドウカイ</t>
    </rPh>
    <rPh sb="8" eb="10">
      <t>ヒナン</t>
    </rPh>
    <rPh sb="10" eb="12">
      <t>クンレン</t>
    </rPh>
    <rPh sb="13" eb="15">
      <t>フウスイ</t>
    </rPh>
    <rPh sb="15" eb="16">
      <t>ガイ</t>
    </rPh>
    <phoneticPr fontId="1"/>
  </si>
  <si>
    <t>私立高校説明会
県中総体
三者面談</t>
    <rPh sb="0" eb="2">
      <t>シリツ</t>
    </rPh>
    <rPh sb="2" eb="4">
      <t>コウコウ</t>
    </rPh>
    <rPh sb="4" eb="7">
      <t>セツメイカイ</t>
    </rPh>
    <rPh sb="8" eb="9">
      <t>ケン</t>
    </rPh>
    <rPh sb="9" eb="10">
      <t>チュウ</t>
    </rPh>
    <rPh sb="10" eb="12">
      <t>ソウタイ</t>
    </rPh>
    <rPh sb="13" eb="15">
      <t>サンシャ</t>
    </rPh>
    <rPh sb="15" eb="17">
      <t>メンダン</t>
    </rPh>
    <phoneticPr fontId="1"/>
  </si>
  <si>
    <t>避難訓練(地震)
定期テストⅡ
校外学習
県立高校説明会
西諸地区秋季体育大会</t>
    <rPh sb="0" eb="2">
      <t>ヒナン</t>
    </rPh>
    <rPh sb="2" eb="4">
      <t>クンレン</t>
    </rPh>
    <rPh sb="5" eb="7">
      <t>ジシン</t>
    </rPh>
    <rPh sb="9" eb="11">
      <t>テイキ</t>
    </rPh>
    <rPh sb="16" eb="18">
      <t>コウガイ</t>
    </rPh>
    <rPh sb="18" eb="20">
      <t>ガクシュウ</t>
    </rPh>
    <rPh sb="21" eb="23">
      <t>ケンリツ</t>
    </rPh>
    <rPh sb="23" eb="25">
      <t>コウコウ</t>
    </rPh>
    <rPh sb="25" eb="28">
      <t>セツメイカイ</t>
    </rPh>
    <rPh sb="29" eb="30">
      <t>ニシ</t>
    </rPh>
    <rPh sb="30" eb="31">
      <t>モロ</t>
    </rPh>
    <rPh sb="31" eb="33">
      <t>チク</t>
    </rPh>
    <rPh sb="33" eb="35">
      <t>シュウキ</t>
    </rPh>
    <rPh sb="35" eb="37">
      <t>タイイク</t>
    </rPh>
    <rPh sb="37" eb="39">
      <t>タイカイ</t>
    </rPh>
    <phoneticPr fontId="1"/>
  </si>
  <si>
    <t>持久走大会・収穫祭
人権学習
定期テストⅢ
避難訓練(火災)</t>
    <rPh sb="0" eb="3">
      <t>ジキュウソウ</t>
    </rPh>
    <rPh sb="3" eb="5">
      <t>タイカイ</t>
    </rPh>
    <rPh sb="6" eb="9">
      <t>シュウカクサイ</t>
    </rPh>
    <rPh sb="10" eb="12">
      <t>ジンケン</t>
    </rPh>
    <rPh sb="12" eb="14">
      <t>ガクシュウ</t>
    </rPh>
    <rPh sb="15" eb="17">
      <t>テイキ</t>
    </rPh>
    <rPh sb="22" eb="24">
      <t>ヒナン</t>
    </rPh>
    <rPh sb="24" eb="26">
      <t>クンレン</t>
    </rPh>
    <rPh sb="27" eb="29">
      <t>カサイ</t>
    </rPh>
    <phoneticPr fontId="1"/>
  </si>
  <si>
    <t>生徒会役員選挙
１学期終業式
２学期始業式
第２回参観日（文化発表会）
地区駅伝大会
生徒会引継式</t>
    <rPh sb="0" eb="3">
      <t>セイトカイ</t>
    </rPh>
    <rPh sb="3" eb="5">
      <t>ヤクイン</t>
    </rPh>
    <rPh sb="5" eb="7">
      <t>センキョ</t>
    </rPh>
    <rPh sb="9" eb="11">
      <t>ガッキ</t>
    </rPh>
    <rPh sb="11" eb="14">
      <t>シュウギョウシキ</t>
    </rPh>
    <rPh sb="16" eb="18">
      <t>ガッキ</t>
    </rPh>
    <rPh sb="18" eb="21">
      <t>シギョウシキ</t>
    </rPh>
    <rPh sb="22" eb="23">
      <t>ダイ</t>
    </rPh>
    <rPh sb="24" eb="25">
      <t>カイ</t>
    </rPh>
    <rPh sb="25" eb="28">
      <t>サンカンビ</t>
    </rPh>
    <rPh sb="29" eb="31">
      <t>ブンカ</t>
    </rPh>
    <rPh sb="31" eb="34">
      <t>ハッピョウカイ</t>
    </rPh>
    <rPh sb="36" eb="38">
      <t>チク</t>
    </rPh>
    <rPh sb="38" eb="40">
      <t>エキデン</t>
    </rPh>
    <rPh sb="40" eb="42">
      <t>タイカイ</t>
    </rPh>
    <rPh sb="43" eb="46">
      <t>セイトカイ</t>
    </rPh>
    <rPh sb="46" eb="49">
      <t>ヒキツギシキ</t>
    </rPh>
    <phoneticPr fontId="1"/>
  </si>
  <si>
    <t>アジア州C-18</t>
    <rPh sb="3" eb="4">
      <t>シュウ</t>
    </rPh>
    <phoneticPr fontId="1"/>
  </si>
  <si>
    <t>古代国家の歩みと東アジア世界C－17</t>
    <rPh sb="0" eb="2">
      <t>コダイ</t>
    </rPh>
    <rPh sb="2" eb="4">
      <t>コッカ</t>
    </rPh>
    <rPh sb="5" eb="6">
      <t>アユ</t>
    </rPh>
    <rPh sb="8" eb="9">
      <t>ヒガシ</t>
    </rPh>
    <rPh sb="12" eb="14">
      <t>セカイ</t>
    </rPh>
    <phoneticPr fontId="1"/>
  </si>
  <si>
    <t>ヨーロッパ州C－17</t>
    <rPh sb="5" eb="6">
      <t>シュウ</t>
    </rPh>
    <phoneticPr fontId="1"/>
  </si>
  <si>
    <t>武士の台頭と鎌倉幕府C-17</t>
    <rPh sb="0" eb="2">
      <t>ブシ</t>
    </rPh>
    <rPh sb="3" eb="5">
      <t>タイトウ</t>
    </rPh>
    <rPh sb="6" eb="8">
      <t>カマクラ</t>
    </rPh>
    <rPh sb="8" eb="10">
      <t>バクフ</t>
    </rPh>
    <phoneticPr fontId="1"/>
  </si>
  <si>
    <t>望ましい友人関係</t>
  </si>
  <si>
    <t>東アジア世界との関わりと社会の変動C-17</t>
    <rPh sb="0" eb="1">
      <t>ヒガシ</t>
    </rPh>
    <rPh sb="4" eb="6">
      <t>セカイ</t>
    </rPh>
    <rPh sb="8" eb="9">
      <t>カカ</t>
    </rPh>
    <rPh sb="12" eb="14">
      <t>シャカイ</t>
    </rPh>
    <rPh sb="15" eb="17">
      <t>ヘンドウ</t>
    </rPh>
    <phoneticPr fontId="1"/>
  </si>
  <si>
    <t>ボランティア活動の意義</t>
  </si>
  <si>
    <t>北アメリカ州C-18</t>
    <rPh sb="0" eb="1">
      <t>キタ</t>
    </rPh>
    <rPh sb="5" eb="6">
      <t>シュウ</t>
    </rPh>
    <phoneticPr fontId="1"/>
  </si>
  <si>
    <t>江戸幕府の成立と鎖国C-17</t>
    <rPh sb="0" eb="2">
      <t>エド</t>
    </rPh>
    <rPh sb="2" eb="4">
      <t>バクフ</t>
    </rPh>
    <rPh sb="5" eb="7">
      <t>セイリツ</t>
    </rPh>
    <rPh sb="8" eb="10">
      <t>サコク</t>
    </rPh>
    <phoneticPr fontId="14"/>
  </si>
  <si>
    <t>九州地方C-16,C-17</t>
    <rPh sb="0" eb="2">
      <t>キュウシュウ</t>
    </rPh>
    <rPh sb="2" eb="4">
      <t>チホウ</t>
    </rPh>
    <phoneticPr fontId="14"/>
  </si>
  <si>
    <t>中国・四国地方C-17</t>
    <rPh sb="0" eb="2">
      <t>チュウゴク</t>
    </rPh>
    <rPh sb="3" eb="5">
      <t>シコク</t>
    </rPh>
    <rPh sb="5" eb="7">
      <t>チホウ</t>
    </rPh>
    <phoneticPr fontId="14"/>
  </si>
  <si>
    <t>明治維新C-16,C-17</t>
    <rPh sb="0" eb="2">
      <t>メイジ</t>
    </rPh>
    <rPh sb="2" eb="4">
      <t>イシン</t>
    </rPh>
    <phoneticPr fontId="14"/>
  </si>
  <si>
    <t>近畿地方C-17</t>
    <rPh sb="0" eb="2">
      <t>キンキ</t>
    </rPh>
    <rPh sb="2" eb="4">
      <t>チホウ</t>
    </rPh>
    <phoneticPr fontId="14"/>
  </si>
  <si>
    <t>日清・日露戦争と近代産業   C-16,C-17</t>
    <rPh sb="0" eb="2">
      <t>ニッシン</t>
    </rPh>
    <rPh sb="3" eb="7">
      <t>ニチロセンソウ</t>
    </rPh>
    <rPh sb="8" eb="10">
      <t>キンダイ</t>
    </rPh>
    <rPh sb="10" eb="12">
      <t>サンギョウ</t>
    </rPh>
    <phoneticPr fontId="14"/>
  </si>
  <si>
    <t>日清・日露戦争と近代産業  C-17</t>
    <rPh sb="0" eb="2">
      <t>ニッシン</t>
    </rPh>
    <rPh sb="3" eb="7">
      <t>ニチロセンソウ</t>
    </rPh>
    <rPh sb="8" eb="10">
      <t>キンダイ</t>
    </rPh>
    <rPh sb="10" eb="12">
      <t>サンギョウ</t>
    </rPh>
    <phoneticPr fontId="14"/>
  </si>
  <si>
    <t>樋口一葉</t>
  </si>
  <si>
    <t>東北地方C-17</t>
    <rPh sb="0" eb="2">
      <t>トウホク</t>
    </rPh>
    <rPh sb="2" eb="4">
      <t>チホウ</t>
    </rPh>
    <phoneticPr fontId="14"/>
  </si>
  <si>
    <t>戦後日本の発展と国際社会C-17,C-18</t>
    <rPh sb="0" eb="2">
      <t>センゴ</t>
    </rPh>
    <rPh sb="2" eb="4">
      <t>ニホン</t>
    </rPh>
    <rPh sb="5" eb="7">
      <t>ハッテン</t>
    </rPh>
    <rPh sb="8" eb="10">
      <t>コクサイ</t>
    </rPh>
    <rPh sb="10" eb="12">
      <t>シャカイ</t>
    </rPh>
    <phoneticPr fontId="14"/>
  </si>
  <si>
    <t>私たちの生活と文化　    　C-10</t>
    <rPh sb="0" eb="1">
      <t>ワタシ</t>
    </rPh>
    <rPh sb="4" eb="6">
      <t>セイカツ</t>
    </rPh>
    <rPh sb="7" eb="9">
      <t>ブンカ</t>
    </rPh>
    <phoneticPr fontId="14"/>
  </si>
  <si>
    <t>人権と共生社会　　　　　C-10,C13</t>
    <rPh sb="0" eb="2">
      <t>ジンケン</t>
    </rPh>
    <rPh sb="3" eb="5">
      <t>キョウセイ</t>
    </rPh>
    <rPh sb="5" eb="7">
      <t>シャカイ</t>
    </rPh>
    <phoneticPr fontId="14"/>
  </si>
  <si>
    <t>理想の実現</t>
  </si>
  <si>
    <t>国の政治の仕組み              C-10</t>
    <rPh sb="0" eb="1">
      <t>クニ</t>
    </rPh>
    <rPh sb="2" eb="4">
      <t>セイジ</t>
    </rPh>
    <rPh sb="5" eb="7">
      <t>シク</t>
    </rPh>
    <phoneticPr fontId="14"/>
  </si>
  <si>
    <t>地方自治と私たち　　　　C-12</t>
    <rPh sb="0" eb="2">
      <t>チホウ</t>
    </rPh>
    <rPh sb="2" eb="4">
      <t>ジチ</t>
    </rPh>
    <rPh sb="5" eb="6">
      <t>ワタシ</t>
    </rPh>
    <phoneticPr fontId="14"/>
  </si>
  <si>
    <t>生産と労働                         C-12,C-13</t>
    <rPh sb="0" eb="2">
      <t>セイサン</t>
    </rPh>
    <rPh sb="3" eb="5">
      <t>ロウドウ</t>
    </rPh>
    <phoneticPr fontId="14"/>
  </si>
  <si>
    <t>生きる喜び</t>
  </si>
  <si>
    <t>正の数・負の数Ａ－（５）</t>
    <rPh sb="0" eb="1">
      <t>セイ</t>
    </rPh>
    <rPh sb="2" eb="3">
      <t>スウ</t>
    </rPh>
    <rPh sb="4" eb="5">
      <t>フ</t>
    </rPh>
    <rPh sb="6" eb="7">
      <t>スウ</t>
    </rPh>
    <phoneticPr fontId="1"/>
  </si>
  <si>
    <t>3-(2)</t>
  </si>
  <si>
    <t>変化と対応Ａ－（５）</t>
    <rPh sb="0" eb="2">
      <t>ヘンカ</t>
    </rPh>
    <rPh sb="3" eb="5">
      <t>タイオウ</t>
    </rPh>
    <phoneticPr fontId="1"/>
  </si>
  <si>
    <t>自然を愛する心</t>
  </si>
  <si>
    <t>私とオートマタ</t>
  </si>
  <si>
    <t>1-(5)</t>
  </si>
  <si>
    <t>向上心、個性の伸長</t>
  </si>
  <si>
    <t>お母さんは大学生</t>
  </si>
  <si>
    <t>「ケータイ依存」症候群</t>
  </si>
  <si>
    <t>1-(3)</t>
  </si>
  <si>
    <t>1-(2)</t>
  </si>
  <si>
    <t>強い意志</t>
  </si>
  <si>
    <t>最後までやり抜く</t>
  </si>
  <si>
    <t>2-(2)</t>
  </si>
  <si>
    <t>勤労の意義</t>
  </si>
  <si>
    <t>人間愛</t>
  </si>
  <si>
    <t>郷土愛</t>
  </si>
  <si>
    <t>4-(10)</t>
  </si>
  <si>
    <t>社会からの無言の賞賛を感じる感性</t>
  </si>
  <si>
    <t>平和の尊さ</t>
  </si>
  <si>
    <t>ルールって何だろう？</t>
  </si>
  <si>
    <t>4-(2)</t>
  </si>
  <si>
    <t>公徳心、社会連帯</t>
  </si>
  <si>
    <t>4-(9)</t>
  </si>
  <si>
    <t>一枚のはがき</t>
  </si>
  <si>
    <t>法やきまりの意義</t>
  </si>
  <si>
    <t>4-(1)</t>
  </si>
  <si>
    <t>友情・信頼</t>
  </si>
  <si>
    <t>好きなことを夢にしよう</t>
  </si>
  <si>
    <t>命ということ</t>
  </si>
  <si>
    <t>3-(1)</t>
  </si>
  <si>
    <t>1-(1)</t>
  </si>
  <si>
    <t>ゴリラの真似をした彼女を好きになった</t>
  </si>
  <si>
    <t>男女の敬愛</t>
  </si>
  <si>
    <t>節度・調和のある生活</t>
  </si>
  <si>
    <t>ぼくらの町のマラソン大会</t>
  </si>
  <si>
    <t>4-(8)</t>
  </si>
  <si>
    <t>郷土の発展</t>
  </si>
  <si>
    <t>思いを結び、人を結ぶ水引</t>
  </si>
  <si>
    <t>弘樹の判断</t>
  </si>
  <si>
    <t>友達としてのあり方</t>
  </si>
  <si>
    <t>適切な言動</t>
  </si>
  <si>
    <t>人生を切り拓く</t>
  </si>
  <si>
    <t>日本人の知らない日本の良さ</t>
  </si>
  <si>
    <t>2-(5)</t>
  </si>
  <si>
    <t>国際理解</t>
  </si>
  <si>
    <t>日本人としての自覚</t>
  </si>
  <si>
    <t>伝えたい「ありがとう」</t>
  </si>
  <si>
    <t>家族愛</t>
  </si>
  <si>
    <t>気持ちを伝えたい</t>
  </si>
  <si>
    <t>公正・公平</t>
  </si>
  <si>
    <t>やればできる</t>
  </si>
  <si>
    <t>4-(7)</t>
  </si>
  <si>
    <t>よりよい校風の樹立</t>
  </si>
  <si>
    <t>クリームパン</t>
  </si>
  <si>
    <t>4-(4)</t>
  </si>
  <si>
    <t>集団生活の向上</t>
  </si>
  <si>
    <t>集団生活での協力</t>
  </si>
  <si>
    <t>別れは必ずやってくること</t>
  </si>
  <si>
    <t>裏庭でのできごと</t>
  </si>
  <si>
    <t>勤労・奉仕の精神</t>
  </si>
  <si>
    <t>銀色のシャープペンシル</t>
  </si>
  <si>
    <t>感謝の心</t>
  </si>
  <si>
    <t>茂の悩み</t>
  </si>
  <si>
    <t>秩序・規律</t>
  </si>
  <si>
    <t>寛容・謙虚</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</si>
</sst>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General&quot;学年&quot;"/>
  </numFmts>
  <fonts count="19">
    <font>
      <sz val="11"/>
      <color theme="1"/>
      <name val="游ゴシック"/>
    </font>
    <font>
      <sz val="6"/>
      <color auto="1"/>
      <name val="ＭＳ Ｐゴシック"/>
    </font>
    <font>
      <sz val="11"/>
      <color auto="1"/>
      <name val="游ゴシック"/>
    </font>
    <font>
      <b/>
      <sz val="14"/>
      <color theme="1"/>
      <name val="游ゴシック"/>
    </font>
    <font>
      <sz val="9"/>
      <color auto="1"/>
      <name val="ＭＳ ゴシック"/>
    </font>
    <font>
      <sz val="9"/>
      <color auto="1"/>
      <name val="游ゴシック"/>
    </font>
    <font>
      <sz val="6"/>
      <color rgb="FFFF0000"/>
      <name val="游ゴシック"/>
    </font>
    <font>
      <sz val="8"/>
      <color auto="1"/>
      <name val="游ゴシック"/>
    </font>
    <font>
      <sz val="10"/>
      <color auto="1"/>
      <name val="游ゴシック"/>
    </font>
    <font>
      <sz val="7"/>
      <color rgb="FFFF0000"/>
      <name val="游ゴシック"/>
    </font>
    <font>
      <sz val="11"/>
      <color rgb="FFFF0000"/>
      <name val="游ゴシック"/>
    </font>
    <font>
      <sz val="8"/>
      <color theme="1"/>
      <name val="游ゴシック"/>
    </font>
    <font>
      <sz val="8"/>
      <color rgb="FFFF0000"/>
      <name val="游ゴシック"/>
    </font>
    <font>
      <sz val="6"/>
      <color theme="1"/>
      <name val="游ゴシック"/>
    </font>
    <font>
      <sz val="6"/>
      <color auto="1"/>
      <name val="游ゴシック"/>
    </font>
    <font>
      <sz val="9"/>
      <color theme="1"/>
      <name val="ＭＳ ゴシック"/>
    </font>
    <font>
      <sz val="6"/>
      <color theme="1"/>
      <name val="ＭＳ ゴシック"/>
    </font>
    <font>
      <sz val="6"/>
      <color auto="1"/>
      <name val="游ゴシック"/>
    </font>
    <font>
      <sz val="9"/>
      <color rgb="FFFF0000"/>
      <name val="游ゴシック"/>
    </font>
  </fonts>
  <fills count="2">
    <fill>
      <patternFill patternType="none"/>
    </fill>
    <fill>
      <patternFill patternType="gray125"/>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indexed="64"/>
      </right>
      <top style="dashed">
        <color auto="1"/>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style="thin">
        <color auto="1"/>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thin">
        <color auto="1"/>
      </bottom>
      <diagonal/>
    </border>
    <border>
      <left/>
      <right/>
      <top style="dashed">
        <color auto="1"/>
      </top>
      <bottom style="double">
        <color auto="1"/>
      </bottom>
      <diagonal/>
    </border>
    <border>
      <left style="thin">
        <color auto="1"/>
      </left>
      <right/>
      <top style="thin">
        <color auto="1"/>
      </top>
      <bottom/>
      <diagonal/>
    </border>
    <border>
      <left/>
      <right/>
      <top/>
      <bottom style="dashed">
        <color auto="1"/>
      </bottom>
      <diagonal/>
    </border>
    <border>
      <left style="thin">
        <color auto="1"/>
      </left>
      <right/>
      <top/>
      <bottom style="thin">
        <color auto="1"/>
      </bottom>
      <diagonal/>
    </border>
    <border>
      <left/>
      <right style="thin">
        <color indexed="64"/>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thin">
        <color indexed="64"/>
      </left>
      <right/>
      <top style="thin">
        <color auto="1"/>
      </top>
      <bottom style="dashed">
        <color auto="1"/>
      </bottom>
      <diagonal/>
    </border>
    <border>
      <left style="thin">
        <color auto="1"/>
      </left>
      <right/>
      <top style="dashed">
        <color auto="1"/>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top/>
      <bottom/>
      <diagonal/>
    </border>
    <border>
      <left style="thin">
        <color auto="1"/>
      </left>
      <right style="thin">
        <color auto="1"/>
      </right>
      <top/>
      <bottom style="dashed">
        <color auto="1"/>
      </bottom>
      <diagonal/>
    </border>
    <border>
      <left/>
      <right style="thin">
        <color auto="1"/>
      </right>
      <top/>
      <bottom/>
      <diagonal/>
    </border>
    <border>
      <left/>
      <right style="thin">
        <color auto="1"/>
      </right>
      <top/>
      <bottom style="dashed">
        <color auto="1"/>
      </bottom>
      <diagonal/>
    </border>
    <border>
      <left style="thin">
        <color auto="1"/>
      </left>
      <right style="thin">
        <color auto="1"/>
      </right>
      <top style="dashed">
        <color auto="1"/>
      </top>
      <bottom/>
      <diagonal/>
    </border>
  </borders>
  <cellStyleXfs count="1">
    <xf numFmtId="0" fontId="0" fillId="0" borderId="0">
      <alignment vertical="center"/>
    </xf>
  </cellStyleXfs>
  <cellXfs count="213">
    <xf numFmtId="0" fontId="0" fillId="0" borderId="0" xfId="0">
      <alignment vertical="center"/>
    </xf>
    <xf numFmtId="0" fontId="0" fillId="0" borderId="0" xfId="0" applyProtection="1">
      <alignment vertical="center"/>
    </xf>
    <xf numFmtId="0" fontId="0" fillId="0" borderId="0" xfId="0" applyProtection="1">
      <alignment vertical="center"/>
      <protection locked="0"/>
    </xf>
    <xf numFmtId="0" fontId="2" fillId="0" borderId="0" xfId="0" applyFont="1">
      <alignment vertical="center"/>
    </xf>
    <xf numFmtId="0" fontId="0" fillId="0" borderId="1" xfId="0" applyBorder="1" applyProtection="1">
      <alignment vertical="center"/>
    </xf>
    <xf numFmtId="0" fontId="0" fillId="0" borderId="2" xfId="0" applyBorder="1" applyAlignment="1" applyProtection="1">
      <alignment horizontal="center" vertical="center"/>
    </xf>
    <xf numFmtId="0" fontId="0" fillId="0" borderId="3" xfId="0" applyBorder="1" applyProtection="1">
      <alignment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 fillId="0" borderId="5" xfId="0" applyFont="1" applyBorder="1" applyAlignment="1" applyProtection="1">
      <alignment horizontal="center" vertical="center"/>
    </xf>
    <xf numFmtId="0" fontId="3" fillId="0" borderId="7" xfId="0" applyFont="1" applyBorder="1" applyAlignment="1" applyProtection="1">
      <alignment vertical="center"/>
    </xf>
    <xf numFmtId="0" fontId="3" fillId="0" borderId="7" xfId="0" applyFont="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2"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4" fillId="0" borderId="16" xfId="0" applyFont="1" applyFill="1" applyBorder="1" applyAlignment="1">
      <alignment horizontal="center" vertical="center"/>
    </xf>
    <xf numFmtId="0" fontId="2" fillId="0" borderId="17" xfId="0" applyFont="1" applyBorder="1" applyProtection="1">
      <alignment vertical="center"/>
    </xf>
    <xf numFmtId="0" fontId="2" fillId="0" borderId="18" xfId="0" applyFont="1" applyBorder="1" applyAlignment="1" applyProtection="1">
      <alignment horizontal="center" vertical="center" shrinkToFit="1"/>
    </xf>
    <xf numFmtId="0" fontId="2" fillId="0" borderId="18"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9"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shrinkToFit="1"/>
    </xf>
    <xf numFmtId="0" fontId="2" fillId="0" borderId="21" xfId="0" applyFont="1" applyBorder="1" applyProtection="1">
      <alignment vertical="center"/>
    </xf>
    <xf numFmtId="0" fontId="7" fillId="0" borderId="22" xfId="0" applyFont="1" applyBorder="1" applyAlignment="1" applyProtection="1">
      <alignment horizontal="center" vertical="center" shrinkToFit="1"/>
    </xf>
    <xf numFmtId="0" fontId="7" fillId="0" borderId="5" xfId="0" applyFont="1" applyBorder="1" applyAlignment="1" applyProtection="1">
      <alignment horizontal="center" vertical="center"/>
    </xf>
    <xf numFmtId="0" fontId="0" fillId="0" borderId="5" xfId="0" applyFont="1" applyBorder="1" applyAlignment="1" applyProtection="1">
      <alignment horizontal="center" vertical="center" wrapText="1" shrinkToFit="1"/>
    </xf>
    <xf numFmtId="0" fontId="8" fillId="0" borderId="5" xfId="0" applyFont="1" applyBorder="1" applyAlignment="1" applyProtection="1">
      <alignment horizontal="center" vertical="center" wrapText="1"/>
    </xf>
    <xf numFmtId="0" fontId="9" fillId="0" borderId="5" xfId="0" applyFont="1" applyBorder="1" applyAlignment="1" applyProtection="1">
      <alignment horizontal="left" vertical="center" wrapText="1"/>
    </xf>
    <xf numFmtId="0" fontId="10" fillId="0" borderId="5"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4" xfId="0" applyFont="1" applyBorder="1" applyAlignment="1" applyProtection="1">
      <alignment horizontal="center" vertical="center"/>
    </xf>
    <xf numFmtId="0" fontId="4" fillId="0" borderId="23" xfId="0" applyFont="1" applyFill="1" applyBorder="1" applyAlignment="1">
      <alignment horizontal="center" vertical="center"/>
    </xf>
    <xf numFmtId="0" fontId="7" fillId="0" borderId="24" xfId="0" applyFont="1" applyBorder="1" applyAlignment="1" applyProtection="1">
      <alignment vertical="center" shrinkToFit="1"/>
      <protection locked="0"/>
    </xf>
    <xf numFmtId="0" fontId="2" fillId="0" borderId="25" xfId="0" applyFont="1" applyBorder="1" applyAlignment="1" applyProtection="1">
      <alignment horizontal="center" vertical="center" shrinkToFit="1"/>
    </xf>
    <xf numFmtId="0" fontId="2" fillId="0" borderId="25"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6"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0" borderId="12" xfId="0" applyFont="1" applyBorder="1" applyAlignment="1" applyProtection="1">
      <alignment horizontal="center" vertical="center"/>
    </xf>
    <xf numFmtId="0" fontId="7" fillId="0" borderId="1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shrinkToFit="1"/>
    </xf>
    <xf numFmtId="0" fontId="7" fillId="0" borderId="8" xfId="0" applyFont="1" applyBorder="1" applyAlignment="1" applyProtection="1">
      <alignment vertical="center" shrinkToFit="1"/>
    </xf>
    <xf numFmtId="0" fontId="7" fillId="0" borderId="28"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0" fillId="0" borderId="13" xfId="0" applyFont="1" applyBorder="1" applyAlignment="1" applyProtection="1">
      <alignment horizontal="center" vertical="center" shrinkToFit="1"/>
    </xf>
    <xf numFmtId="0" fontId="8" fillId="0" borderId="13" xfId="0" applyFont="1" applyBorder="1" applyAlignment="1" applyProtection="1">
      <alignment horizontal="center" vertical="center"/>
    </xf>
    <xf numFmtId="0" fontId="9" fillId="0" borderId="13" xfId="0" applyFont="1" applyBorder="1" applyAlignment="1" applyProtection="1">
      <alignment horizontal="left" vertical="center"/>
    </xf>
    <xf numFmtId="0" fontId="10" fillId="0" borderId="13" xfId="0" applyFont="1" applyBorder="1" applyAlignment="1" applyProtection="1">
      <alignment horizontal="center" vertical="center"/>
    </xf>
    <xf numFmtId="0" fontId="11"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20" xfId="0" applyFont="1" applyFill="1" applyBorder="1" applyAlignment="1">
      <alignment horizontal="center" vertical="center"/>
    </xf>
    <xf numFmtId="0" fontId="2" fillId="0" borderId="0" xfId="0" applyFont="1" applyBorder="1" applyAlignment="1" applyProtection="1">
      <alignment vertical="center" shrinkToFit="1"/>
      <protection locked="0"/>
    </xf>
    <xf numFmtId="0" fontId="2" fillId="0" borderId="22" xfId="0" applyFont="1" applyBorder="1" applyAlignment="1" applyProtection="1">
      <alignment horizontal="center" vertical="center" shrinkToFit="1"/>
    </xf>
    <xf numFmtId="0" fontId="2" fillId="0" borderId="22" xfId="0" applyFont="1" applyBorder="1" applyAlignment="1" applyProtection="1">
      <alignment horizontal="center" vertical="center"/>
    </xf>
    <xf numFmtId="0" fontId="2" fillId="0" borderId="29" xfId="0" applyFont="1" applyBorder="1" applyAlignment="1" applyProtection="1">
      <alignment vertical="center" shrinkToFit="1"/>
      <protection locked="0"/>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7" fillId="0" borderId="29" xfId="0" applyFont="1" applyBorder="1" applyAlignment="1" applyProtection="1">
      <alignment vertical="center" shrinkToFit="1"/>
      <protection locked="0"/>
    </xf>
    <xf numFmtId="0" fontId="2" fillId="0" borderId="32" xfId="0" applyFont="1" applyBorder="1" applyAlignment="1" applyProtection="1">
      <alignment horizontal="center" vertical="center"/>
    </xf>
    <xf numFmtId="0" fontId="7"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shrinkToFit="1"/>
    </xf>
    <xf numFmtId="0" fontId="11" fillId="0" borderId="5" xfId="0" applyFont="1" applyBorder="1" applyAlignment="1" applyProtection="1">
      <alignment horizontal="center" vertical="center" wrapText="1" shrinkToFit="1"/>
      <protection locked="0"/>
    </xf>
    <xf numFmtId="0" fontId="9" fillId="0" borderId="5"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176" fontId="3" fillId="0" borderId="0" xfId="0" applyNumberFormat="1" applyFont="1" applyAlignment="1" applyProtection="1">
      <alignment horizontal="center" vertical="center"/>
    </xf>
    <xf numFmtId="0" fontId="4" fillId="0" borderId="27" xfId="0" applyFont="1" applyFill="1" applyBorder="1" applyAlignment="1">
      <alignment horizontal="center" vertical="center"/>
    </xf>
    <xf numFmtId="0" fontId="4" fillId="0" borderId="33" xfId="0" applyFont="1" applyFill="1" applyBorder="1" applyAlignment="1">
      <alignment vertical="center"/>
    </xf>
    <xf numFmtId="0" fontId="2" fillId="0" borderId="28" xfId="0" applyFont="1" applyBorder="1" applyAlignment="1" applyProtection="1">
      <alignment horizontal="center" vertical="center" shrinkToFit="1"/>
    </xf>
    <xf numFmtId="0" fontId="4" fillId="0" borderId="34" xfId="0" applyFont="1" applyFill="1" applyBorder="1" applyAlignment="1">
      <alignment vertical="center"/>
    </xf>
    <xf numFmtId="0" fontId="2" fillId="0" borderId="28" xfId="0" applyFont="1" applyBorder="1" applyAlignment="1" applyProtection="1">
      <alignment horizontal="center" vertical="center"/>
    </xf>
    <xf numFmtId="0" fontId="2" fillId="0" borderId="24" xfId="0" applyFont="1" applyBorder="1" applyAlignment="1" applyProtection="1">
      <alignment vertical="center" shrinkToFit="1"/>
      <protection locked="0"/>
    </xf>
    <xf numFmtId="0" fontId="7"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protection locked="0"/>
    </xf>
    <xf numFmtId="0" fontId="9" fillId="0" borderId="13" xfId="0" applyFont="1" applyBorder="1" applyAlignment="1" applyProtection="1">
      <alignment horizontal="left" vertical="center" wrapText="1"/>
      <protection locked="0"/>
    </xf>
    <xf numFmtId="0" fontId="11" fillId="0" borderId="1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0" borderId="0" xfId="0" applyFont="1" applyProtection="1">
      <alignment vertical="center"/>
    </xf>
    <xf numFmtId="0" fontId="5" fillId="0" borderId="13"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vertical="center" shrinkToFit="1"/>
      <protection locked="0"/>
    </xf>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7" fillId="0" borderId="32"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6" fillId="0" borderId="5"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xf>
    <xf numFmtId="0" fontId="2" fillId="0" borderId="14" xfId="0" applyFont="1" applyBorder="1" applyAlignment="1" applyProtection="1">
      <alignment horizontal="center" vertical="center"/>
    </xf>
    <xf numFmtId="0" fontId="15" fillId="0" borderId="16" xfId="0" applyFont="1" applyFill="1" applyBorder="1" applyAlignment="1">
      <alignment horizontal="center" vertical="center"/>
    </xf>
    <xf numFmtId="0" fontId="0" fillId="0" borderId="17" xfId="0" applyFont="1" applyBorder="1" applyProtection="1">
      <alignment vertical="center"/>
    </xf>
    <xf numFmtId="0" fontId="0" fillId="0" borderId="18" xfId="0" applyFont="1" applyBorder="1" applyAlignment="1" applyProtection="1">
      <alignment horizontal="center" vertical="center" shrinkToFit="1"/>
    </xf>
    <xf numFmtId="0" fontId="0" fillId="0" borderId="18" xfId="0" applyFont="1" applyBorder="1" applyAlignment="1" applyProtection="1">
      <alignment horizontal="center" vertical="center"/>
    </xf>
    <xf numFmtId="0" fontId="11" fillId="0" borderId="18"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9"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13" fillId="0" borderId="5" xfId="0" applyFont="1" applyBorder="1" applyAlignment="1" applyProtection="1">
      <alignment horizontal="center" vertical="center"/>
    </xf>
    <xf numFmtId="0" fontId="11" fillId="0" borderId="20" xfId="0" applyFont="1" applyBorder="1" applyAlignment="1" applyProtection="1">
      <alignment horizontal="center" vertical="center" shrinkToFit="1"/>
    </xf>
    <xf numFmtId="0" fontId="0" fillId="0" borderId="21" xfId="0" applyFont="1" applyBorder="1" applyProtection="1">
      <alignment vertical="center"/>
    </xf>
    <xf numFmtId="0" fontId="11" fillId="0" borderId="22" xfId="0" applyFont="1" applyBorder="1" applyAlignment="1" applyProtection="1">
      <alignment horizontal="center" vertical="center" shrinkToFit="1"/>
    </xf>
    <xf numFmtId="0" fontId="2" fillId="0" borderId="5"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0" xfId="0" applyFont="1" applyProtection="1">
      <alignment vertical="center"/>
    </xf>
    <xf numFmtId="0" fontId="15" fillId="0" borderId="23" xfId="0" applyFont="1" applyFill="1" applyBorder="1" applyAlignment="1">
      <alignment horizontal="center" vertical="center"/>
    </xf>
    <xf numFmtId="0" fontId="11" fillId="0" borderId="24" xfId="0" applyFont="1" applyBorder="1" applyAlignment="1" applyProtection="1">
      <alignment vertical="center" shrinkToFit="1"/>
      <protection locked="0"/>
    </xf>
    <xf numFmtId="0" fontId="0" fillId="0" borderId="25" xfId="0" applyFont="1" applyBorder="1" applyAlignment="1" applyProtection="1">
      <alignment horizontal="center" vertical="center" shrinkToFit="1"/>
    </xf>
    <xf numFmtId="0" fontId="0" fillId="0" borderId="25" xfId="0" applyFont="1" applyBorder="1" applyAlignment="1" applyProtection="1">
      <alignment horizontal="center" vertical="center"/>
    </xf>
    <xf numFmtId="0" fontId="11" fillId="0" borderId="25"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26" xfId="0" applyFont="1" applyBorder="1" applyAlignment="1" applyProtection="1">
      <alignment horizontal="center" vertical="center"/>
    </xf>
    <xf numFmtId="0" fontId="13" fillId="0" borderId="13" xfId="0" applyFont="1" applyBorder="1" applyAlignment="1" applyProtection="1">
      <alignment horizontal="center" vertical="center"/>
    </xf>
    <xf numFmtId="0" fontId="11" fillId="0" borderId="27" xfId="0" applyFont="1" applyBorder="1" applyAlignment="1" applyProtection="1">
      <alignment horizontal="center" vertical="center" shrinkToFit="1"/>
    </xf>
    <xf numFmtId="0" fontId="11" fillId="0" borderId="8" xfId="0" applyFont="1" applyBorder="1" applyAlignment="1" applyProtection="1">
      <alignment vertical="center" shrinkToFit="1"/>
    </xf>
    <xf numFmtId="0" fontId="11" fillId="0" borderId="28" xfId="0" applyFont="1" applyBorder="1" applyAlignment="1" applyProtection="1">
      <alignment horizontal="center" vertical="center" shrinkToFit="1"/>
    </xf>
    <xf numFmtId="0" fontId="10" fillId="0" borderId="13" xfId="0" applyFont="1" applyBorder="1" applyAlignment="1" applyProtection="1">
      <alignment horizontal="center" vertical="center" wrapText="1"/>
    </xf>
    <xf numFmtId="0" fontId="11" fillId="0" borderId="13" xfId="0" applyFont="1" applyBorder="1" applyAlignment="1" applyProtection="1">
      <alignment horizontal="center" vertical="center"/>
    </xf>
    <xf numFmtId="0" fontId="12" fillId="0" borderId="13" xfId="0" applyFont="1" applyBorder="1" applyAlignment="1" applyProtection="1">
      <alignment horizontal="center" vertical="center"/>
    </xf>
    <xf numFmtId="0" fontId="10" fillId="0" borderId="0" xfId="0" applyFont="1" applyProtection="1">
      <alignment vertical="center"/>
      <protection locked="0"/>
    </xf>
    <xf numFmtId="0" fontId="15" fillId="0" borderId="20" xfId="0" applyFont="1" applyFill="1" applyBorder="1" applyAlignment="1">
      <alignment horizontal="center" vertical="center"/>
    </xf>
    <xf numFmtId="0" fontId="0" fillId="0" borderId="0" xfId="0" applyFont="1" applyBorder="1" applyAlignment="1" applyProtection="1">
      <alignment vertical="center" shrinkToFit="1"/>
      <protection locked="0"/>
    </xf>
    <xf numFmtId="0" fontId="0" fillId="0" borderId="22" xfId="0" applyFont="1" applyBorder="1" applyAlignment="1" applyProtection="1">
      <alignment horizontal="center" vertical="center" shrinkToFit="1"/>
    </xf>
    <xf numFmtId="0" fontId="0" fillId="0" borderId="22" xfId="0" applyFont="1" applyBorder="1" applyAlignment="1" applyProtection="1">
      <alignment horizontal="center" vertical="center"/>
    </xf>
    <xf numFmtId="0" fontId="16" fillId="0" borderId="20" xfId="0" applyFont="1" applyFill="1" applyBorder="1" applyAlignment="1">
      <alignment horizontal="center" vertical="center"/>
    </xf>
    <xf numFmtId="0" fontId="0" fillId="0" borderId="29" xfId="0" applyFont="1" applyBorder="1" applyAlignment="1" applyProtection="1">
      <alignment vertical="center" shrinkToFit="1"/>
      <protection locked="0"/>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11" fillId="0" borderId="29" xfId="0" applyFont="1" applyBorder="1" applyAlignment="1" applyProtection="1">
      <alignment vertical="center" shrinkToFit="1"/>
      <protection locked="0"/>
    </xf>
    <xf numFmtId="0" fontId="0" fillId="0" borderId="32" xfId="0" applyFont="1" applyBorder="1" applyAlignment="1" applyProtection="1">
      <alignment horizontal="center" vertical="center"/>
    </xf>
    <xf numFmtId="0" fontId="6"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shrinkToFit="1"/>
    </xf>
    <xf numFmtId="0" fontId="15" fillId="0" borderId="27" xfId="0" applyFont="1" applyFill="1" applyBorder="1" applyAlignment="1">
      <alignment horizontal="center" vertical="center"/>
    </xf>
    <xf numFmtId="0" fontId="15" fillId="0" borderId="33" xfId="0" applyFont="1" applyFill="1" applyBorder="1" applyAlignment="1">
      <alignment vertical="center"/>
    </xf>
    <xf numFmtId="0" fontId="0" fillId="0" borderId="28" xfId="0" applyFont="1" applyBorder="1" applyAlignment="1" applyProtection="1">
      <alignment horizontal="center" vertical="center" shrinkToFit="1"/>
    </xf>
    <xf numFmtId="0" fontId="15" fillId="0" borderId="34" xfId="0" applyFont="1" applyFill="1" applyBorder="1" applyAlignment="1">
      <alignment vertical="center"/>
    </xf>
    <xf numFmtId="0" fontId="0" fillId="0" borderId="28" xfId="0" applyFont="1" applyBorder="1" applyAlignment="1" applyProtection="1">
      <alignment horizontal="center" vertical="center"/>
    </xf>
    <xf numFmtId="0" fontId="16" fillId="0" borderId="27" xfId="0" applyFont="1" applyFill="1" applyBorder="1" applyAlignment="1">
      <alignment horizontal="center" vertical="center"/>
    </xf>
    <xf numFmtId="0" fontId="11" fillId="0" borderId="13"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protection locked="0"/>
    </xf>
    <xf numFmtId="0" fontId="15" fillId="0" borderId="37" xfId="0" applyFont="1" applyFill="1" applyBorder="1" applyAlignment="1">
      <alignment vertical="center"/>
    </xf>
    <xf numFmtId="0" fontId="15" fillId="0" borderId="28" xfId="0" applyFont="1" applyFill="1" applyBorder="1" applyAlignment="1">
      <alignment vertical="center"/>
    </xf>
    <xf numFmtId="0" fontId="0" fillId="0" borderId="20" xfId="0" applyFont="1" applyBorder="1" applyAlignment="1" applyProtection="1">
      <alignment horizontal="center" vertical="center"/>
    </xf>
    <xf numFmtId="0" fontId="11" fillId="0" borderId="35" xfId="0" applyFont="1" applyBorder="1" applyAlignment="1" applyProtection="1">
      <alignment horizontal="center" vertical="center" shrinkToFit="1"/>
      <protection locked="0"/>
    </xf>
    <xf numFmtId="0" fontId="11" fillId="0" borderId="38" xfId="0" applyFont="1" applyBorder="1" applyAlignment="1" applyProtection="1">
      <alignment vertical="center" shrinkToFit="1"/>
      <protection locked="0"/>
    </xf>
    <xf numFmtId="0" fontId="11" fillId="0" borderId="31"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9"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0" fontId="0" fillId="0" borderId="27" xfId="0" applyFont="1" applyBorder="1" applyAlignment="1" applyProtection="1">
      <alignment horizontal="center" vertical="center"/>
    </xf>
    <xf numFmtId="0" fontId="11" fillId="0" borderId="37" xfId="0" applyFont="1" applyBorder="1" applyAlignment="1" applyProtection="1">
      <alignment horizontal="center" vertical="center" shrinkToFit="1"/>
      <protection locked="0"/>
    </xf>
    <xf numFmtId="0" fontId="11" fillId="0" borderId="8"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9" xfId="0" applyFont="1" applyBorder="1" applyAlignment="1" applyProtection="1">
      <alignment vertical="center" shrinkToFit="1"/>
      <protection locked="0"/>
    </xf>
    <xf numFmtId="0" fontId="11" fillId="0" borderId="36" xfId="0" applyFont="1" applyBorder="1" applyAlignment="1" applyProtection="1">
      <alignment vertical="center" shrinkToFit="1"/>
      <protection locked="0"/>
    </xf>
    <xf numFmtId="0" fontId="11" fillId="0" borderId="32"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3" xfId="0" applyFont="1" applyBorder="1" applyAlignment="1" applyProtection="1">
      <alignment horizontal="center" vertical="center"/>
    </xf>
    <xf numFmtId="0" fontId="7" fillId="0" borderId="20" xfId="0" applyFont="1" applyBorder="1" applyAlignment="1" applyProtection="1">
      <alignment horizontal="center" vertical="center" shrinkToFit="1"/>
      <protection locked="0"/>
    </xf>
    <xf numFmtId="0" fontId="4" fillId="0" borderId="37" xfId="0" applyFont="1" applyFill="1" applyBorder="1" applyAlignment="1">
      <alignment vertical="center"/>
    </xf>
    <xf numFmtId="0" fontId="4" fillId="0" borderId="28" xfId="0" applyFont="1" applyFill="1" applyBorder="1" applyAlignment="1">
      <alignment vertical="center"/>
    </xf>
    <xf numFmtId="0" fontId="2" fillId="0" borderId="20" xfId="0" applyFont="1" applyBorder="1" applyAlignment="1" applyProtection="1">
      <alignment horizontal="center" vertical="center"/>
    </xf>
    <xf numFmtId="0" fontId="7" fillId="0" borderId="38" xfId="0" applyFont="1" applyBorder="1" applyAlignment="1" applyProtection="1">
      <alignment vertical="center" shrinkToFit="1"/>
      <protection locked="0"/>
    </xf>
    <xf numFmtId="0" fontId="18" fillId="0" borderId="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shrinkToFit="1"/>
      <protection locked="0"/>
    </xf>
    <xf numFmtId="0" fontId="7" fillId="0" borderId="10" xfId="0" applyFont="1" applyBorder="1" applyAlignment="1" applyProtection="1">
      <alignment vertical="center" shrinkToFit="1"/>
      <protection locked="0"/>
    </xf>
    <xf numFmtId="0" fontId="2" fillId="0" borderId="27" xfId="0" applyFont="1" applyBorder="1" applyAlignment="1" applyProtection="1">
      <alignment horizontal="center" vertical="center"/>
    </xf>
    <xf numFmtId="0" fontId="7" fillId="0" borderId="8" xfId="0" applyFont="1" applyBorder="1" applyAlignment="1" applyProtection="1">
      <alignment vertical="center" shrinkToFit="1"/>
      <protection locked="0"/>
    </xf>
    <xf numFmtId="0" fontId="18" fillId="0" borderId="14" xfId="0" applyFont="1" applyBorder="1" applyAlignment="1" applyProtection="1">
      <alignment horizontal="center" vertical="center" wrapText="1"/>
      <protection locked="0"/>
    </xf>
    <xf numFmtId="0" fontId="7" fillId="0" borderId="39" xfId="0" applyFont="1" applyBorder="1" applyAlignment="1" applyProtection="1">
      <alignment vertical="center" shrinkToFi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externalLinks/_rels/externalLink1.xml.rels>&#65279;<?xml version="1.0" encoding="utf-8"?><Relationships xmlns="http://schemas.openxmlformats.org/package/2006/relationships"><Relationship Type="http://schemas.openxmlformats.org/officeDocument/2006/relationships/externalLinkPath" Target="\&#24179;&#25104;&#65298;&#65304;&#24180;&#24230;\18%20%20&#36947;&#24499;\&#36947;&#24499;&#24180;&#38291;&#25351;&#23566;&#35336;&#30011;&#20363;3&#24180;&#65298;.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4180;&#38291;&#25351;&#23566;&#35336;&#30011;&#65297;&#24180;.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24180;&#38291;&#25351;&#23566;&#35336;&#30011;&#65298;&#24180;.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3年A"/>
      <sheetName val="3年B"/>
      <sheetName val="私たちの道徳対応表"/>
    </sheetNames>
    <definedNames>
      <definedName name="_xlnm.Print_Area" refersTo="='3年A'!$A$1:$H$37" sheetId="0"/>
      <definedName name="_xlnm.Print_Area" refersTo="='3年B'!$A$1:$I$37" sheetId="1"/>
      <definedName name="_xlnm.Print_Area" refersTo="=私たちの道徳対応表!$A$1:$M$38" sheetId="2"/>
      <definedName name="_xlnm.Print_Titles" refersTo="='3年A'!$1:$2" sheetId="0"/>
      <definedName name="_xlnm.Print_Titles" refersTo="='3年B'!$1:$2" sheetId="1"/>
    </definedNames>
    <sheetDataSet>
      <sheetData sheetId="0">
        <row r="1">
          <cell r="A1" t="str">
            <v>キラリ☆道徳　改訂版　第３学年　年間指導計画例</v>
          </cell>
        </row>
        <row r="2">
          <cell r="A2" t="str">
            <v>月</v>
          </cell>
          <cell r="B2" t="str">
            <v>主題</v>
          </cell>
          <cell r="C2" t="str">
            <v>資料名</v>
          </cell>
          <cell r="E2" t="str">
            <v>内容項目</v>
          </cell>
          <cell r="G2" t="str">
            <v>指導のねらい</v>
          </cell>
          <cell r="H2" t="str">
            <v>他教科・領域との関連</v>
          </cell>
        </row>
        <row r="3">
          <cell r="A3">
            <v>4</v>
          </cell>
          <cell r="B3" t="str">
            <v>強い意志</v>
          </cell>
          <cell r="C3">
            <v>1</v>
          </cell>
          <cell r="D3" t="str">
            <v>負けない！ クルム伊達公子</v>
          </cell>
          <cell r="E3" t="str">
            <v>1-(2)</v>
          </cell>
          <cell r="F3" t="str">
            <v>強い意志</v>
          </cell>
          <cell r="G3" t="str">
            <v>目標に向かい、努力し続ける強い意志と態度を育てる。</v>
          </cell>
          <cell r="H3" t="str">
            <v>・保健体育・学級活動
・部活動</v>
          </cell>
        </row>
        <row r="4">
          <cell r="B4" t="str">
            <v>郷土を大切にする心</v>
          </cell>
          <cell r="C4">
            <v>2</v>
          </cell>
          <cell r="D4" t="str">
            <v>ふるさとに緑をもう一度</v>
          </cell>
          <cell r="E4" t="str">
            <v>4-(8)</v>
          </cell>
          <cell r="F4" t="str">
            <v>郷土愛</v>
          </cell>
          <cell r="G4" t="str">
            <v>地域社会の一員としての自覚を持ち、郷土の自然や文化を大切にしようとする態度を育てる。</v>
          </cell>
          <cell r="H4" t="str">
            <v>・社会　・理科
・技術・家庭科（技術分野）</v>
          </cell>
        </row>
        <row r="5">
          <cell r="B5" t="str">
            <v>礼儀の意義</v>
          </cell>
          <cell r="C5">
            <v>3</v>
          </cell>
          <cell r="D5" t="str">
            <v>江戸しぐさに学ぶ</v>
          </cell>
          <cell r="E5" t="str">
            <v>2-(1)</v>
          </cell>
          <cell r="F5" t="str">
            <v>礼儀</v>
          </cell>
          <cell r="G5" t="str">
            <v>「江戸しぐさ」の意味を知ることによって礼儀の意義を理解し、日本のよい伝統として受け継いでいこうとする態度を育てる。</v>
          </cell>
          <cell r="H5" t="str">
            <v>・社会　・技術・家庭科（家庭分野）
・総合的な学習の時間</v>
          </cell>
        </row>
        <row r="6">
          <cell r="A6">
            <v>5</v>
          </cell>
          <cell r="B6" t="str">
            <v>個性を伸ばす</v>
          </cell>
          <cell r="C6">
            <v>4</v>
          </cell>
          <cell r="D6" t="str">
            <v>五万回斬られた男　福本清三</v>
          </cell>
          <cell r="E6" t="str">
            <v>1-(5)</v>
          </cell>
          <cell r="F6" t="str">
            <v>向上心、個性の伸長</v>
          </cell>
          <cell r="G6" t="str">
            <v>自己を見つめ、自己の向上を図るとともに、個性を伸ばして充実した生き方を追求する態度を育てる。</v>
          </cell>
          <cell r="H6" t="str">
            <v>・部活動
・文化祭などの学校行事</v>
          </cell>
        </row>
        <row r="7">
          <cell r="B7" t="str">
            <v>健全な異性観</v>
          </cell>
          <cell r="C7">
            <v>5</v>
          </cell>
          <cell r="D7" t="str">
            <v>五月の風</v>
          </cell>
          <cell r="E7" t="str">
            <v>2-(4)</v>
          </cell>
          <cell r="F7" t="str">
            <v>男女の人格尊重</v>
          </cell>
          <cell r="G7" t="str">
            <v>健全な異性観を持ち、相手の人格を尊重する態度を育てる。</v>
          </cell>
          <cell r="H7" t="str">
            <v>・保健体育　・生徒会活動
・部活動</v>
          </cell>
        </row>
        <row r="8">
          <cell r="B8" t="str">
            <v>生命の尊さ</v>
          </cell>
          <cell r="C8">
            <v>6</v>
          </cell>
          <cell r="D8" t="str">
            <v>もっとも悲しむべきことは、病めることでも貧しいことでもなく</v>
          </cell>
          <cell r="E8" t="str">
            <v>3-(1)</v>
          </cell>
          <cell r="F8" t="str">
            <v>生命尊重</v>
          </cell>
          <cell r="G8" t="str">
            <v>人の命は有限であり、かけがえのないものであることを理解し、生命を尊重する態度を育てる。</v>
          </cell>
          <cell r="H8" t="str">
            <v>・保健体育・社会</v>
          </cell>
        </row>
        <row r="9">
          <cell r="A9">
            <v>6</v>
          </cell>
          <cell r="B9" t="str">
            <v>望ましい生活習慣</v>
          </cell>
          <cell r="C9">
            <v>7</v>
          </cell>
          <cell r="D9" t="str">
            <v>受験生あっこの日記</v>
          </cell>
          <cell r="E9" t="str">
            <v>1-(1)</v>
          </cell>
          <cell r="F9" t="str">
            <v>節度・調和のある生活</v>
          </cell>
          <cell r="G9" t="str">
            <v>望ましい生活習慣を身に付け、心身の健康の増進を図り、節度のある生活をしようとする態度を育てる。</v>
          </cell>
          <cell r="H9" t="str">
            <v>・保健体育
・進路指導</v>
          </cell>
        </row>
        <row r="10">
          <cell r="B10" t="str">
            <v>個性を伸ばす</v>
          </cell>
          <cell r="C10">
            <v>8</v>
          </cell>
          <cell r="D10" t="str">
            <v>まるごと好きです</v>
          </cell>
          <cell r="E10" t="str">
            <v>1-(5)</v>
          </cell>
          <cell r="F10" t="str">
            <v>向上心、個性の伸長</v>
          </cell>
          <cell r="G10" t="str">
            <v>自己を見つめ、自己の向上を図るとともに、個性を伸ばして充実した生き方を追求する態度を育てる。</v>
          </cell>
          <cell r="H10" t="str">
            <v>・部活動
・文化祭などの学校行事・学級活動　</v>
          </cell>
        </row>
        <row r="11">
          <cell r="B11" t="str">
            <v>校風の継承と発展</v>
          </cell>
          <cell r="C11">
            <v>9</v>
          </cell>
          <cell r="D11" t="str">
            <v>自分が何かをしてもらうのではなく･･･</v>
          </cell>
          <cell r="E11" t="str">
            <v>4-(7)</v>
          </cell>
          <cell r="F11" t="str">
            <v>よりよい校風の樹立</v>
          </cell>
          <cell r="G11" t="str">
            <v>学級や学校の一員としての自覚を持ち、協力してよりよい校風をつくろうとする心情を養う。</v>
          </cell>
          <cell r="H11" t="str">
            <v>・社会　・学級活動
・生徒会活動</v>
          </cell>
        </row>
        <row r="12">
          <cell r="B12" t="str">
            <v>人間の弱さの克服</v>
          </cell>
          <cell r="C12">
            <v>10</v>
          </cell>
          <cell r="D12" t="str">
            <v>ドラッグは二つの顔をもつ</v>
          </cell>
          <cell r="E12" t="str">
            <v>1-(3)</v>
          </cell>
          <cell r="F12" t="str">
            <v>自律・責任</v>
          </cell>
          <cell r="G12" t="str">
            <v>薬物の恐ろしさから、人間の心の中にある弱さを認め、自己を律する気持ちを育て、ひとりの人間として誇りを持てるような心情を養う。</v>
          </cell>
          <cell r="H12" t="str">
            <v>・保健体育　・薬物乱用防止教室</v>
          </cell>
        </row>
        <row r="13">
          <cell r="A13">
            <v>7</v>
          </cell>
          <cell r="B13" t="str">
            <v>社会の秩序と規則</v>
          </cell>
          <cell r="C13">
            <v>11</v>
          </cell>
          <cell r="D13" t="str">
            <v>誰が本当の作者？</v>
          </cell>
          <cell r="E13" t="str">
            <v>4-(1)</v>
          </cell>
          <cell r="F13" t="str">
            <v>秩序・規律</v>
          </cell>
          <cell r="G13" t="str">
            <v>法や規則の意義を理解し、遵守する心情を養う。</v>
          </cell>
          <cell r="H13" t="str">
            <v>・技術・家庭科（技術分野）
・情報教育　</v>
          </cell>
        </row>
        <row r="14">
          <cell r="B14" t="str">
            <v>希望をもってやり抜く</v>
          </cell>
          <cell r="C14">
            <v>12</v>
          </cell>
          <cell r="D14" t="str">
            <v>真珠王　御木本幸吉</v>
          </cell>
          <cell r="E14" t="str">
            <v>1-(2)</v>
          </cell>
          <cell r="F14" t="str">
            <v>強い意志</v>
          </cell>
          <cell r="G14" t="str">
            <v>目標に向かって困難に屈せず、希望と勇気を持って最後まで粘り強くやり抜く態度を育てる。</v>
          </cell>
          <cell r="H14" t="str">
            <v>・社会
・進路指導　</v>
          </cell>
        </row>
        <row r="15">
          <cell r="A15">
            <v>9</v>
          </cell>
          <cell r="B15" t="str">
            <v>文化の継承と発展</v>
          </cell>
          <cell r="C15">
            <v>13</v>
          </cell>
          <cell r="D15" t="str">
            <v>落語が教えてくれること</v>
          </cell>
          <cell r="E15" t="str">
            <v>4-(9)</v>
          </cell>
          <cell r="F15" t="str">
            <v>日本人としての自覚</v>
          </cell>
          <cell r="G15" t="str">
            <v>日本人としての自覚を持ち、優れた伝統の継承と新しい文化の創造に貢献しようとする態度を育てる。</v>
          </cell>
          <cell r="H15" t="str">
            <v>・国語　・社会
・総合的な学習の時間</v>
          </cell>
        </row>
        <row r="16">
          <cell r="B16" t="str">
            <v>寛容の心</v>
          </cell>
          <cell r="C16">
            <v>14</v>
          </cell>
          <cell r="D16" t="str">
            <v>「自分以下」を求める心</v>
          </cell>
          <cell r="E16" t="str">
            <v>2-(5)</v>
          </cell>
          <cell r="F16" t="str">
            <v>寛容・謙虚</v>
          </cell>
          <cell r="G16" t="str">
            <v>それぞれの個性を尊重し、いろいろなものの見方や考え方があることを理解して、寛容の心を持ち謙虚に他に学ぶ態度を育てる。</v>
          </cell>
          <cell r="H16" t="str">
            <v>・国語　・学級活動</v>
          </cell>
        </row>
        <row r="17">
          <cell r="B17" t="str">
            <v>生命の尊さ</v>
          </cell>
          <cell r="C17">
            <v>15</v>
          </cell>
          <cell r="D17" t="str">
            <v>瑠璃色の星</v>
          </cell>
          <cell r="E17" t="str">
            <v>3-(1)</v>
          </cell>
          <cell r="F17" t="str">
            <v>生命尊重</v>
          </cell>
          <cell r="G17" t="str">
            <v>人の命は有限であり、かけがえのないものであることを理解し、生命を尊重する態度を育てる。</v>
          </cell>
          <cell r="H17" t="str">
            <v>・保健体育</v>
          </cell>
        </row>
        <row r="18">
          <cell r="B18" t="str">
            <v>生命の尊さ</v>
          </cell>
          <cell r="C18">
            <v>16</v>
          </cell>
          <cell r="D18" t="str">
            <v>和田真由美さんの手記</v>
          </cell>
          <cell r="E18" t="str">
            <v>3-(1)</v>
          </cell>
          <cell r="F18" t="str">
            <v>生命尊重</v>
          </cell>
          <cell r="G18" t="str">
            <v>人の命は有限であり、かけがえのないものであることを理解し、生命を尊重する態度を育てる。</v>
          </cell>
          <cell r="H18" t="str">
            <v>・保健体育</v>
          </cell>
        </row>
        <row r="19">
          <cell r="A19">
            <v>10</v>
          </cell>
          <cell r="B19" t="str">
            <v>郷土を大切にする心</v>
          </cell>
          <cell r="C19">
            <v>17</v>
          </cell>
          <cell r="D19" t="str">
            <v>（私たちの道徳）</v>
          </cell>
          <cell r="E19" t="str">
            <v>4-(8)</v>
          </cell>
          <cell r="F19" t="str">
            <v>（郷土愛）</v>
          </cell>
          <cell r="G19" t="str">
            <v>（地域社会の一員としての自覚を持ち、郷土の自然や文化を大切にしようとする態度を育てる。）</v>
          </cell>
          <cell r="H19" t="str">
            <v>・社会　・理科
・技術・家庭科（技術分野）</v>
          </cell>
        </row>
        <row r="20">
          <cell r="B20" t="str">
            <v>感謝の心</v>
          </cell>
          <cell r="C20">
            <v>18</v>
          </cell>
          <cell r="D20" t="str">
            <v>黄色いお弁当箱</v>
          </cell>
          <cell r="E20" t="str">
            <v>2-(6)</v>
          </cell>
          <cell r="F20" t="str">
            <v>感謝</v>
          </cell>
          <cell r="G20" t="str">
            <v>他の人の善意に素直に感謝し、その気持ちに応えようとする心情を養う。</v>
          </cell>
          <cell r="H20" t="str">
            <v>・技術・家庭科（家庭分野）</v>
          </cell>
        </row>
        <row r="21">
          <cell r="B21" t="str">
            <v>生きる喜び</v>
          </cell>
          <cell r="C21">
            <v>19</v>
          </cell>
          <cell r="D21" t="str">
            <v>過去は大いに引きずっていい　悩んだ先に光が差すから</v>
          </cell>
          <cell r="E21" t="str">
            <v>3-(3)</v>
          </cell>
          <cell r="F21" t="str">
            <v>生きる喜び</v>
          </cell>
          <cell r="G21" t="str">
            <v>人間には困難を克服する強さがあることを信じ、生きることに喜びを見いだそうとする心情を養う。</v>
          </cell>
          <cell r="H21" t="str">
            <v>・音楽</v>
          </cell>
        </row>
        <row r="22">
          <cell r="B22" t="str">
            <v>集団生活での協力</v>
          </cell>
          <cell r="C22">
            <v>20</v>
          </cell>
          <cell r="D22" t="str">
            <v>わき役の力</v>
          </cell>
          <cell r="E22" t="str">
            <v>4-(4)</v>
          </cell>
          <cell r="F22" t="str">
            <v>集団生活の向上</v>
          </cell>
          <cell r="G22" t="str">
            <v>所属する集団での役割を自覚し行動することの重要性を理解し、集団生活を向上させようとする態度を育てる。</v>
          </cell>
          <cell r="H22" t="str">
            <v>・学級活動
・進路指導</v>
          </cell>
        </row>
        <row r="23">
          <cell r="A23">
            <v>11</v>
          </cell>
          <cell r="B23" t="str">
            <v>思いやりの心</v>
          </cell>
          <cell r="C23">
            <v>21</v>
          </cell>
          <cell r="D23" t="str">
            <v>流れ星</v>
          </cell>
          <cell r="E23" t="str">
            <v>2-(2)</v>
          </cell>
          <cell r="F23" t="str">
            <v>思いやり</v>
          </cell>
          <cell r="G23" t="str">
            <v>温かい人間愛の精神を深め、他の人々に対し思いやりの心を持って接しようとする態度を育てる。</v>
          </cell>
          <cell r="H23" t="str">
            <v>・国語</v>
          </cell>
        </row>
        <row r="24">
          <cell r="B24" t="str">
            <v>家族を愛する心</v>
          </cell>
          <cell r="C24">
            <v>22</v>
          </cell>
          <cell r="D24" t="str">
            <v>ごちそう</v>
          </cell>
          <cell r="E24" t="str">
            <v>4-(6)</v>
          </cell>
          <cell r="F24" t="str">
            <v>家族愛</v>
          </cell>
          <cell r="G24" t="str">
            <v>家族を敬愛し、家族の一員としての自覚を持って充実した家庭生活を築こうとする心情を養う。</v>
          </cell>
          <cell r="H24" t="str">
            <v>・技術・家庭科（家庭分野）
・総合的な学習の時間</v>
          </cell>
        </row>
        <row r="25">
          <cell r="B25" t="str">
            <v>人類の幸福への貢献</v>
          </cell>
          <cell r="C25">
            <v>23</v>
          </cell>
          <cell r="D25" t="str">
            <v>希望のビザ</v>
          </cell>
          <cell r="E25" t="str">
            <v>4-(10)</v>
          </cell>
          <cell r="F25" t="str">
            <v>世界の中の日本人</v>
          </cell>
          <cell r="G25" t="str">
            <v>他の国の人々も同じ人間として尊重し、世界平和と人類の幸福に貢献しようとする心情を養う。</v>
          </cell>
          <cell r="H25" t="str">
            <v>・社会　</v>
          </cell>
        </row>
        <row r="26">
          <cell r="B26" t="str">
            <v>勤労の尊さ</v>
          </cell>
          <cell r="C26">
            <v>24</v>
          </cell>
          <cell r="D26" t="str">
            <v>ふきのとう</v>
          </cell>
          <cell r="E26" t="str">
            <v>4-(5)</v>
          </cell>
          <cell r="F26" t="str">
            <v>勤労・奉仕の精神</v>
          </cell>
          <cell r="G26" t="str">
            <v>働くことの意義と尊さを理解し、進んで社会のために尽くそうとする態度を育てる。</v>
          </cell>
          <cell r="H26" t="str">
            <v>・保健体育　・進路指導
・職場体験学習　・ボランティア活動</v>
          </cell>
        </row>
        <row r="27">
          <cell r="A27">
            <v>12</v>
          </cell>
          <cell r="B27" t="str">
            <v>理想の実現</v>
          </cell>
          <cell r="C27">
            <v>25</v>
          </cell>
          <cell r="D27" t="str">
            <v>幸福は、無我夢中の中にある</v>
          </cell>
          <cell r="E27" t="str">
            <v>1-(4)</v>
          </cell>
          <cell r="F27" t="str">
            <v>理想の実現</v>
          </cell>
          <cell r="G27" t="str">
            <v>苦労を重ねながらも理想を持ち続け、それを実現しようとする態度を育てる。</v>
          </cell>
          <cell r="H27" t="str">
            <v>・美術　・進路指導
・職場体験学習</v>
          </cell>
        </row>
        <row r="28">
          <cell r="B28" t="str">
            <v>規範意識</v>
          </cell>
          <cell r="C28">
            <v>26</v>
          </cell>
          <cell r="D28" t="str">
            <v>万引き</v>
          </cell>
          <cell r="E28" t="str">
            <v>4-(1)</v>
          </cell>
          <cell r="F28" t="str">
            <v>秩序・規律</v>
          </cell>
          <cell r="G28" t="str">
            <v>法やきまりの意義を理解し、守ろうとする態度を育てる。</v>
          </cell>
          <cell r="H28" t="str">
            <v>・社会
・セーフティ教室</v>
          </cell>
        </row>
        <row r="29">
          <cell r="B29" t="str">
            <v>自己責任の大切さ</v>
          </cell>
          <cell r="C29">
            <v>27</v>
          </cell>
          <cell r="D29" t="str">
            <v>カード破産</v>
          </cell>
          <cell r="E29" t="str">
            <v>1-(3)</v>
          </cell>
          <cell r="F29" t="str">
            <v>自律・責任</v>
          </cell>
          <cell r="G29" t="str">
            <v>常に自主的に考え、自らを律し、責任を持って行動する態度を育てる。</v>
          </cell>
          <cell r="H29" t="str">
            <v>・社会　・技術・家庭科（家庭分野）
・総合的な学習の時間</v>
          </cell>
        </row>
        <row r="30">
          <cell r="A30">
            <v>1</v>
          </cell>
          <cell r="B30" t="str">
            <v>助け合う社会を目指して</v>
          </cell>
          <cell r="C30">
            <v>28</v>
          </cell>
          <cell r="D30" t="str">
            <v>アルミ缶回収</v>
          </cell>
          <cell r="E30" t="str">
            <v>4-(2)</v>
          </cell>
          <cell r="F30" t="str">
            <v>公徳心、社会連帯</v>
          </cell>
          <cell r="G30" t="str">
            <v>公徳心を持って、よりよい社会の実現を目指そうとする心情を育てる。</v>
          </cell>
          <cell r="H30" t="str">
            <v>・総合的な学習の時間
・ボランティア活動</v>
          </cell>
        </row>
        <row r="31">
          <cell r="B31" t="str">
            <v>望ましい友人関係</v>
          </cell>
          <cell r="C31">
            <v>29</v>
          </cell>
          <cell r="D31" t="str">
            <v>鏡の中のわたし</v>
          </cell>
          <cell r="E31" t="str">
            <v>2-(3)</v>
          </cell>
          <cell r="F31" t="str">
            <v>友情・信頼</v>
          </cell>
          <cell r="G31" t="str">
            <v>真の友情や友情の尊さについて理解し、尊敬と信頼に支えられた友情を育てようとする心情を養う。</v>
          </cell>
          <cell r="H31" t="str">
            <v>・国語</v>
          </cell>
        </row>
        <row r="32">
          <cell r="B32" t="str">
            <v>郷土を大切にする心</v>
          </cell>
          <cell r="C32">
            <v>30</v>
          </cell>
          <cell r="D32" t="str">
            <v>日本列島 奇跡の大自然</v>
          </cell>
          <cell r="E32" t="str">
            <v>4-(8)</v>
          </cell>
          <cell r="F32" t="str">
            <v>郷土愛</v>
          </cell>
          <cell r="G32" t="str">
            <v>地域社会の一員としての自覚を持ち、郷土の自然や文化を大切にしようとする態度を育てる。</v>
          </cell>
          <cell r="H32" t="str">
            <v>・社会　・技術・家庭科（家庭分野）
・総合的な学習の時間</v>
          </cell>
        </row>
        <row r="33">
          <cell r="A33">
            <v>2</v>
          </cell>
          <cell r="B33" t="str">
            <v>感謝の心</v>
          </cell>
          <cell r="C33">
            <v>31</v>
          </cell>
          <cell r="D33" t="str">
            <v>今、伝えたいこと</v>
          </cell>
          <cell r="E33" t="str">
            <v>2-(6)</v>
          </cell>
          <cell r="F33" t="str">
            <v>感謝</v>
          </cell>
          <cell r="G33" t="str">
            <v>日々の生活の中で、まわりの支えによって生きていることに気付き、相手に対して感謝の気持ちを表し、まわりにこたえようとする態度を育てる。</v>
          </cell>
          <cell r="H33" t="str">
            <v>・学級活動</v>
          </cell>
        </row>
        <row r="34">
          <cell r="B34" t="str">
            <v>公正・公平な社会の実現</v>
          </cell>
          <cell r="C34">
            <v>32</v>
          </cell>
          <cell r="D34" t="str">
            <v>リスペクト　アザース</v>
          </cell>
          <cell r="E34" t="str">
            <v>4-(3)</v>
          </cell>
          <cell r="F34" t="str">
            <v>公正・公平</v>
          </cell>
          <cell r="G34" t="str">
            <v>正義を重んじて、誰に対しても公正・公平に接する態度を育てる。</v>
          </cell>
          <cell r="H34" t="str">
            <v>・学級活動　・職場体験学習
・ボランティア活動</v>
          </cell>
        </row>
        <row r="35">
          <cell r="B35" t="str">
            <v>勤労の尊さ</v>
          </cell>
          <cell r="C35">
            <v>33</v>
          </cell>
          <cell r="D35" t="str">
            <v>父の言葉の意味を知って</v>
          </cell>
          <cell r="E35" t="str">
            <v>4-(5)</v>
          </cell>
          <cell r="F35" t="str">
            <v>勤労・奉仕の精神</v>
          </cell>
          <cell r="G35" t="str">
            <v>働くことの尊さや意義を理解し、社会の発展に努めようとする態度を育てる。</v>
          </cell>
          <cell r="H35" t="str">
            <v>・社会　・技術・家庭科（技術分野）
・進路指導　・職場体験学習</v>
          </cell>
        </row>
        <row r="36">
          <cell r="A36">
            <v>3</v>
          </cell>
          <cell r="B36" t="str">
            <v>畏敬の念</v>
          </cell>
          <cell r="C36">
            <v>34</v>
          </cell>
          <cell r="D36" t="str">
            <v>（私たちの道徳）</v>
          </cell>
          <cell r="E36" t="str">
            <v>4-(9)</v>
          </cell>
          <cell r="F36" t="str">
            <v>（自然愛、畏敬の念）</v>
          </cell>
          <cell r="G36" t="str">
            <v>（自然に対する畏敬の念を持ち、人間の力を超えたものを素直に感じとる心情を養う。）</v>
          </cell>
          <cell r="H36" t="str">
            <v>・理科</v>
          </cell>
        </row>
        <row r="37">
          <cell r="B37" t="str">
            <v>自己の向上</v>
          </cell>
          <cell r="C37">
            <v>35</v>
          </cell>
          <cell r="D37" t="str">
            <v>手紙 ～拝啓 十五の君へ～</v>
          </cell>
          <cell r="E37" t="str">
            <v>1-(5)</v>
          </cell>
          <cell r="F37" t="str">
            <v>向上心、個性の伸長</v>
          </cell>
          <cell r="G37" t="str">
            <v>個性を伸ばして充実した生き方を追求しようとする心情を養う。</v>
          </cell>
          <cell r="H37" t="str">
            <v>・音楽　・進路指導　
・合唱コンクール　・卒業式</v>
          </cell>
        </row>
      </sheetData>
      <sheetData sheetId="1">
        <row r="1">
          <cell r="A1" t="str">
            <v>キラリ☆道徳　改訂版　第３学年　年間指導計画例</v>
          </cell>
        </row>
        <row r="2">
          <cell r="A2" t="str">
            <v>月</v>
          </cell>
          <cell r="B2" t="str">
            <v>主題</v>
          </cell>
          <cell r="C2" t="str">
            <v>資料名</v>
          </cell>
          <cell r="E2" t="str">
            <v>内容項目</v>
          </cell>
          <cell r="G2" t="str">
            <v>指導のねらい</v>
          </cell>
          <cell r="H2" t="str">
            <v>指導の内容</v>
          </cell>
          <cell r="I2" t="str">
            <v>他教科・領域との関連</v>
          </cell>
        </row>
        <row r="3">
          <cell r="A3">
            <v>4</v>
          </cell>
          <cell r="B3" t="str">
            <v>強い意志</v>
          </cell>
          <cell r="C3">
            <v>1</v>
          </cell>
          <cell r="D3" t="str">
            <v>負けない！　クルム伊達公子</v>
          </cell>
          <cell r="E3" t="str">
            <v>1-(2)</v>
          </cell>
          <cell r="F3" t="str">
            <v>強い意志</v>
          </cell>
          <cell r="G3" t="str">
            <v>目標に向かい、努力し続ける強い意志と態度を育てる。</v>
          </cell>
          <cell r="H3" t="str">
            <v>努力によって目標が達成できれば、満足感を覚え、更に次の目標を目指すことで、自分を向上させることができ、自信にもつながっていく。しかし、そのためには苦しいことや嫌なことから逃げたり、簡単にあきらめたりしない強い意志が必要である。自分自身の目標達成のために努力し続ける意志と態度を育てたい。</v>
          </cell>
          <cell r="I3" t="str">
            <v>・保健体育
・学級活動
・部活動</v>
          </cell>
        </row>
        <row r="4">
          <cell r="B4" t="str">
            <v>郷土を大切にする心</v>
          </cell>
          <cell r="C4">
            <v>2</v>
          </cell>
          <cell r="D4" t="str">
            <v>ふるさとに緑をもう一度</v>
          </cell>
          <cell r="E4" t="str">
            <v>4-(8)</v>
          </cell>
          <cell r="F4" t="str">
            <v>郷土愛</v>
          </cell>
          <cell r="G4" t="str">
            <v>地域社会の一員としての自覚を持ち、郷土の自然や文化を大切にしようとする態度を育てる。</v>
          </cell>
          <cell r="H4" t="str">
            <v>人は、郷土の風土、歴史、人間関係の中で自我をつくりあげていくものである。郷土の歴史や発展を認識し、多くの人々に支えられて今の自分が存在することに気付かせ、郷土の大切さを理解できるよう指導したい。</v>
          </cell>
          <cell r="I4" t="str">
            <v>・社会　・理科
・技術・家庭科（技術分野）</v>
          </cell>
        </row>
        <row r="5">
          <cell r="B5" t="str">
            <v>礼儀の意義</v>
          </cell>
          <cell r="C5">
            <v>3</v>
          </cell>
          <cell r="D5" t="str">
            <v>江戸しぐさに学ぶ</v>
          </cell>
          <cell r="E5" t="str">
            <v>2-(1)</v>
          </cell>
          <cell r="F5" t="str">
            <v>礼儀</v>
          </cell>
          <cell r="G5" t="str">
            <v>「江戸しぐさ」の意味を知ることによって礼儀の意義を理解し、日本のよい伝統として受け継いでいこうとする態度を育てる。</v>
          </cell>
          <cell r="H5" t="str">
            <v>礼儀とは、相手に対する敬愛の気持ちを一定の形で表現することである。「江戸しぐさ」のような日本ならではの礼儀を学び、礼儀の意味をお互いに理解し実行することによって、人々が気持ちよく生活できることにつながることを理解させたい。この授業を通して、恥ずかしがらずに礼儀をわきまえて行動しようとする気持ちを持たせたい。</v>
          </cell>
          <cell r="I5" t="str">
            <v>・社会　
・技術・家庭科（家庭分野）
・総合的な学習の時間</v>
          </cell>
        </row>
        <row r="6">
          <cell r="A6">
            <v>5</v>
          </cell>
          <cell r="B6" t="str">
            <v>個性を伸ばす</v>
          </cell>
          <cell r="C6">
            <v>4</v>
          </cell>
          <cell r="D6" t="str">
            <v>五万回斬られた男　福本清三</v>
          </cell>
          <cell r="E6" t="str">
            <v>1-(5)</v>
          </cell>
          <cell r="F6" t="str">
            <v>向上心、個性の伸長</v>
          </cell>
          <cell r="G6" t="str">
            <v>自己を見つめ、自己の向上を図るとともに、個性を伸ばして充実した生き方を追求する態度を育てる。</v>
          </cell>
          <cell r="H6" t="str">
            <v>人は、世の中がわかってくるにつれ、人生が決して思いどおりにならないものであることに気付いていくものである。それが時として、自信を失わせ、努力を放棄することになるが、そうならないよう、誰にでも必ず良いところがあることに気付かせ、自分の個性を大事にできるように指導していきたい。</v>
          </cell>
          <cell r="I6" t="str">
            <v>・部活動
・文化祭などの学校行事</v>
          </cell>
        </row>
        <row r="7">
          <cell r="B7" t="str">
            <v>健全な異性観</v>
          </cell>
          <cell r="C7">
            <v>5</v>
          </cell>
          <cell r="D7" t="str">
            <v>五月の風</v>
          </cell>
          <cell r="E7" t="str">
            <v>2-(4)</v>
          </cell>
          <cell r="F7" t="str">
            <v>男女の人格尊重</v>
          </cell>
          <cell r="G7" t="str">
            <v>健全な異性観を持ち、相手の人格を尊重する態度を育てる。</v>
          </cell>
          <cell r="H7" t="str">
            <v>男女平等の考え方の上に立ってお互いに尊重する精神を持つこと、それを基盤とした異性観を持つこと、さらにそれを前提にした男女の友情や恋愛のあり方が大切である。資料をしっかりと読み込み、教師も正直かつ真剣に向き合って、それらについて考えさせたい。</v>
          </cell>
          <cell r="I7" t="str">
            <v>・保健体育
・生徒会活動
・部活動</v>
          </cell>
        </row>
        <row r="8">
          <cell r="B8" t="str">
            <v>人間愛</v>
          </cell>
          <cell r="C8">
            <v>6</v>
          </cell>
          <cell r="D8" t="str">
            <v>もっとも悲しむべきことは、病めることでも貧しいことでもなく</v>
          </cell>
          <cell r="E8" t="str">
            <v>2-(2)</v>
          </cell>
          <cell r="F8" t="str">
            <v>思いやり</v>
          </cell>
          <cell r="G8" t="str">
            <v>温かい人間愛の精神を深め、人と人とが互いに尊重し合う心情を養う。</v>
          </cell>
          <cell r="H8" t="str">
            <v>世界には、貧困・飢餓・病気などで苦しんでいる人が多く存在している。そのような状況に目を向けさせると同時に、本当の幸せとは何かについて深く考えさせるような指導を行い、困っている人に手をさしのべられるやさしさを育てていきたい。</v>
          </cell>
          <cell r="I8" t="str">
            <v>・社会</v>
          </cell>
        </row>
        <row r="9">
          <cell r="A9">
            <v>6</v>
          </cell>
          <cell r="B9" t="str">
            <v>望ましい生活習慣</v>
          </cell>
          <cell r="C9">
            <v>7</v>
          </cell>
          <cell r="D9" t="str">
            <v>受験生あっこの日記</v>
          </cell>
          <cell r="E9" t="str">
            <v>1-(1)</v>
          </cell>
          <cell r="F9" t="str">
            <v>節度・調和のある生活</v>
          </cell>
          <cell r="G9" t="str">
            <v>望ましい生活習慣を身に付け、心身の健康の増進を図り、節度のある生活をしようとする態度を育てる。</v>
          </cell>
          <cell r="H9" t="str">
            <v>この資料は、読むだけでも学ぶことが多い。前半はあっこと自分を重ね合わせて考えさせ、後半では自分なりにどうやって自分の悩みを解決していくのか考えさせたい。それぞれの解決方法からみんなで一緒に乗り越えていく雰囲気をつくり、自分の生活を振り返らせたい。</v>
          </cell>
          <cell r="I9" t="str">
            <v>・保健体育
・進路指導</v>
          </cell>
        </row>
        <row r="10">
          <cell r="B10" t="str">
            <v>寛容の心</v>
          </cell>
          <cell r="C10">
            <v>8</v>
          </cell>
          <cell r="D10" t="str">
            <v>まるごと好きです</v>
          </cell>
          <cell r="E10" t="str">
            <v>2-(5)</v>
          </cell>
          <cell r="F10" t="str">
            <v>寛容・謙虚</v>
          </cell>
          <cell r="G10" t="str">
            <v>それぞれの個性を尊重し、いろいろなものの見方や考え方があることを理解して、寛容の心を持ち謙虚に他に学ぶ態度を育てる。</v>
          </cell>
          <cell r="H10" t="str">
            <v>それぞれの人が持つ様々な面を受け入れる寛容な心を育てることが大切である。良くない面ばかりに目を向けていては人付き合いが豊かにならないし、せっかく仲良くなれるクラスメイトとも疎遠なままになってしまう。他人の持つ良い面に目を向けて、それを好意的にとらえ、さらに自分が他人の良い面を見習い、自身を成長させていくような態度を育てたい。</v>
          </cell>
          <cell r="I10" t="str">
            <v>・国語
・学級活動　</v>
          </cell>
        </row>
        <row r="11">
          <cell r="B11" t="str">
            <v>校風の継承と発展</v>
          </cell>
          <cell r="C11">
            <v>9</v>
          </cell>
          <cell r="D11" t="str">
            <v>自分が何かをしてもらうのではなく･･･</v>
          </cell>
          <cell r="E11" t="str">
            <v>4-(7)</v>
          </cell>
          <cell r="F11" t="str">
            <v>よりよい校風の樹立</v>
          </cell>
          <cell r="G11" t="str">
            <v>学級や学校の一員としての自覚を持ち、協力してよりよい校風をつくろうとする心情を養う。</v>
          </cell>
          <cell r="H11" t="str">
            <v>学校の歴史や伝統の有無にかかわらず、生徒が自分の学校に愛着を持てるかどうかは、その校風がいかなるものかによって左右されるものである。そして、よりよい校風に発展させていくためには当然教師の支えが必要な場面はあるが、まずは生徒一人ひとりがその役割と責任を果たしていくことが何より大切なのだということを実感させたい。</v>
          </cell>
          <cell r="I11" t="str">
            <v>・社会
・学級活動
・生徒会活動</v>
          </cell>
        </row>
        <row r="12">
          <cell r="B12" t="str">
            <v>人間の弱さの克服</v>
          </cell>
          <cell r="C12">
            <v>10</v>
          </cell>
          <cell r="D12" t="str">
            <v>ドラッグは二つの顔をもつ</v>
          </cell>
          <cell r="E12" t="str">
            <v>1-(3)</v>
          </cell>
          <cell r="F12" t="str">
            <v>自律・責任</v>
          </cell>
          <cell r="G12" t="str">
            <v>薬物の恐ろしさから、人間の心の中にある弱さを認め、自己を律する気持ちを育て、ひとりの人間として誇りを持てるような心情を養う。</v>
          </cell>
          <cell r="H12" t="str">
            <v>薬物を最初は単なる興味本位で始めたとしても、最後には必ず悲しい結末が待っているということを理解させたい。また、単に「薬物は絶対にだめだ」という一義的なことに留まらず、「本当の満足や喜びを得るためにはどうしたらいいのか」ということを考えさせたい。</v>
          </cell>
          <cell r="I12" t="str">
            <v>・保健体育
・薬物乱用防止教室
・セーフティ教室</v>
          </cell>
        </row>
        <row r="13">
          <cell r="A13">
            <v>7</v>
          </cell>
          <cell r="B13" t="str">
            <v>社会の秩序と規則</v>
          </cell>
          <cell r="C13">
            <v>11</v>
          </cell>
          <cell r="D13" t="str">
            <v>誰が本当の作者？</v>
          </cell>
          <cell r="E13" t="str">
            <v>4-(1)</v>
          </cell>
          <cell r="F13" t="str">
            <v>秩序・規律</v>
          </cell>
          <cell r="G13" t="str">
            <v>法や規則の意義を理解し、遵守する心情を養う。</v>
          </cell>
          <cell r="H13" t="str">
            <v>守るべきことをしっかり守らないと、他人に迷惑をかけるだけでなく、自分自身も後悔するようになることを理解させたい。きまりを守ることの大切さを指導していく。たとえば、友達からサッカーボールや教科書などを借りて使いたいときは、事前にその人に許可をもらうのが当然のルールだ。それと同様に、写真、イラスト、文章、音楽、映像などを使用する際も、著作者に許可をもらう必要があることを理解させたい。</v>
          </cell>
          <cell r="I13" t="str">
            <v>・技術・家庭科（技術分野）
・情報教育　</v>
          </cell>
        </row>
        <row r="14">
          <cell r="B14" t="str">
            <v>希望をもってやり抜く</v>
          </cell>
          <cell r="C14">
            <v>12</v>
          </cell>
          <cell r="D14" t="str">
            <v>真珠王　御木本幸吉</v>
          </cell>
          <cell r="E14" t="str">
            <v>1-(2)</v>
          </cell>
          <cell r="F14" t="str">
            <v>強い意志</v>
          </cell>
          <cell r="G14" t="str">
            <v>目標に向かって困難に屈せず、希望と勇気を持って最後まで粘り強くやり抜く態度を育てる。</v>
          </cell>
          <cell r="H14" t="str">
            <v>人間は、しっかりした目標を持っていない場合、とかく易きに流れてしまいがちである。それを克服するためには、はっきりとした目標なり理想なりを持つことが大切であり、その実現に努力しようという姿勢があって初めて困難を乗り切ることができることに気付かせたい。それとともに勇気と希望を持って努力する強い意志を育てていきたい。</v>
          </cell>
          <cell r="I14" t="str">
            <v>・社会
・進路指導　</v>
          </cell>
        </row>
        <row r="15">
          <cell r="A15">
            <v>9</v>
          </cell>
          <cell r="B15" t="str">
            <v>文化の継承と発展</v>
          </cell>
          <cell r="C15">
            <v>13</v>
          </cell>
          <cell r="D15" t="str">
            <v>落語が教えてくれること</v>
          </cell>
          <cell r="E15" t="str">
            <v>4-(9)</v>
          </cell>
          <cell r="F15" t="str">
            <v>日本人としての自覚</v>
          </cell>
          <cell r="G15" t="str">
            <v>日本人としての自覚を持ち、優れた伝統の継承と新しい文化の創造に貢献しようとする態度を育てる。</v>
          </cell>
          <cell r="H15" t="str">
            <v>著者の話を通して、落語に興味を持たせ、筆者の考えを理解させながら落語の魅力について考えさせたい。さらに落語だけでなく日本の伝統・文化を継承すること、創造することの大切さについて考えさせ、自分なりに貢献する態度を培いたい。</v>
          </cell>
          <cell r="I15" t="str">
            <v>・国語
・社会
・総合的な学習の時間</v>
          </cell>
        </row>
        <row r="16">
          <cell r="B16" t="str">
            <v>差別や偏見のない社会</v>
          </cell>
          <cell r="C16">
            <v>14</v>
          </cell>
          <cell r="D16" t="str">
            <v>「自分以下」を求める心</v>
          </cell>
          <cell r="E16" t="str">
            <v>4-(3)</v>
          </cell>
          <cell r="F16" t="str">
            <v>公正・公平</v>
          </cell>
          <cell r="G16" t="str">
            <v>誰に対しても公正・公平にし、差別や偏見のない社会をつくろうとする態度を育てる。</v>
          </cell>
          <cell r="H16" t="str">
            <v>生徒たちは、いじめやからかいは「してはいけないこと」であると知っていても、「自分以下」がいることで安心しようとする心が働くと、差別して自分を落ち着かせ、楽になろうとしてしまうことがある。そのことを理解・反省させ、自分に目を向けて努力・向上する大切さやその気持ちよさを感じさせたい。</v>
          </cell>
          <cell r="I16" t="str">
            <v>・学級活動</v>
          </cell>
        </row>
        <row r="17">
          <cell r="B17" t="str">
            <v>雄大な自然の力</v>
          </cell>
          <cell r="C17">
            <v>15</v>
          </cell>
          <cell r="D17" t="str">
            <v>瑠璃色の星</v>
          </cell>
          <cell r="E17" t="str">
            <v>3-(2)</v>
          </cell>
          <cell r="F17" t="str">
            <v>自然愛、畏敬の念</v>
          </cell>
          <cell r="G17" t="str">
            <v>自然に対する畏敬の念を持ち、人間の力を超えたものを素直に感じとる心情を養う。</v>
          </cell>
          <cell r="H17" t="str">
            <v>こうしたテーマを前にすると、生徒たちの興味は、とかく宇宙の壮大さのみにひかれやすい。そこで、ぜひ自然への畏敬の念についてじっくり考えさせるように指導したい。人間と自然のかかわり方について深く考えさせ、有限な人間の力を超えたものを謙虚に受け止める心を育てたい。</v>
          </cell>
          <cell r="I17" t="str">
            <v>・理科</v>
          </cell>
        </row>
        <row r="18">
          <cell r="B18" t="str">
            <v>生命の尊さ</v>
          </cell>
          <cell r="C18">
            <v>16</v>
          </cell>
          <cell r="D18" t="str">
            <v>和田真由美さんの手記</v>
          </cell>
          <cell r="E18" t="str">
            <v>3-(1)</v>
          </cell>
          <cell r="F18" t="str">
            <v>生命尊重</v>
          </cell>
          <cell r="G18" t="str">
            <v>人の命は有限であり、かけがえのないものであることを理解し、生命を尊重する態度を育てる。</v>
          </cell>
          <cell r="H18" t="str">
            <v>病気のことなので「健康のありがたみ」や「家族の支え」といった内容に偏りやすいが、それだけにならないようにしたい。和田さんが、同じ時期に同じ病になった19歳の少女のことを気遣ったり、「助かってよかった」で終わるのではなく、今度は命を守る側になって行動したりしていること、なぜ、そうしているかを学ばせたい。</v>
          </cell>
          <cell r="I18" t="str">
            <v>・保健体育</v>
          </cell>
        </row>
        <row r="19">
          <cell r="A19">
            <v>10</v>
          </cell>
          <cell r="B19" t="str">
            <v>日本人としての自覚</v>
          </cell>
          <cell r="C19">
            <v>17</v>
          </cell>
          <cell r="D19" t="str">
            <v>歴史の教科書</v>
          </cell>
          <cell r="E19" t="str">
            <v>4-(9)</v>
          </cell>
          <cell r="F19" t="str">
            <v>日本人としての自覚</v>
          </cell>
          <cell r="G19" t="str">
            <v>国際社会に生きる日本人としての自覚を持ち、自分の国を愛する心情を養う。</v>
          </cell>
          <cell r="H19" t="str">
            <v>欧米文化に目が行きがちな現代であるが、これからの国際社会に生きる日本人として、母国の歴史や文化をきちんと学び、日本に誇りを持って生きていこうとする姿勢を育みたい。外国の人と付き合うときにこそ、日本の歴史や文化の理解が欠かせないことを意識させたい。</v>
          </cell>
          <cell r="I19" t="str">
            <v>・社会</v>
          </cell>
        </row>
        <row r="20">
          <cell r="B20" t="str">
            <v>感謝の心</v>
          </cell>
          <cell r="C20">
            <v>18</v>
          </cell>
          <cell r="D20" t="str">
            <v>黄色いお弁当箱</v>
          </cell>
          <cell r="E20" t="str">
            <v>2-(6)</v>
          </cell>
          <cell r="F20" t="str">
            <v>感謝</v>
          </cell>
          <cell r="G20" t="str">
            <v>他の人の善意に素直に感謝し、その気持ちに応えようとする心情を養う。</v>
          </cell>
          <cell r="H20" t="str">
            <v>自分自身の経験と照らし合わせながら、人から受けた善意について考えさせたい。また、そのときにどのように感じ、その気持ちをどのように表現するとよいかを考えさせる。感謝の気持ちを持つことの大切さと、その気持ちの表現の方法は様々なものがあるということを理解させたい。</v>
          </cell>
          <cell r="I20" t="str">
            <v>・技術・家庭科（家庭分野）</v>
          </cell>
        </row>
        <row r="21">
          <cell r="B21" t="str">
            <v>生きる喜び</v>
          </cell>
          <cell r="C21">
            <v>19</v>
          </cell>
          <cell r="D21" t="str">
            <v>過去は大いに引きずっていい　悩んだ先に光が差すから</v>
          </cell>
          <cell r="E21" t="str">
            <v>3-(3)</v>
          </cell>
          <cell r="F21" t="str">
            <v>生きる喜び</v>
          </cell>
          <cell r="G21" t="str">
            <v>人間には困難を克服する強さがあることを信じ、生きることに喜びを見いだそうとする心情を養う。</v>
          </cell>
          <cell r="H21" t="str">
            <v>人間は心の中に弱く醜い側面も合わせ持っていることを、まず理解させたい。そして、新垣さんの生き方を考える中で、彼がどのようにして、達観し前向きに生きていくようになったかを考えさせると同時に、自分の置かれている状況を克服し、前向きによりよく生きていこうとする心情を養わせたい。</v>
          </cell>
          <cell r="I21" t="str">
            <v>・音楽</v>
          </cell>
        </row>
        <row r="22">
          <cell r="B22" t="str">
            <v>集団生活での協力</v>
          </cell>
          <cell r="C22">
            <v>20</v>
          </cell>
          <cell r="D22" t="str">
            <v>わき役の力</v>
          </cell>
          <cell r="E22" t="str">
            <v>4-(4)</v>
          </cell>
          <cell r="F22" t="str">
            <v>集団生活の向上</v>
          </cell>
          <cell r="G22" t="str">
            <v>所属する集団での役割を自覚し行動することの重要性を理解し、集団生活を向上させようとする態度を育てる。</v>
          </cell>
          <cell r="H22" t="str">
            <v>大きな集団であれば、必ずそれを支えるたくさんの役割が必要となり、思いも寄らぬ工夫や努力をすることで、集団がさらに良くなっていくことを学ばせたい。学級の中で自分ができることを改めて考えさせ、よりよい集団にしていくための行動を意識するきっかけにしたい。</v>
          </cell>
          <cell r="I22" t="str">
            <v>・学級活動
・進路指導</v>
          </cell>
        </row>
        <row r="23">
          <cell r="A23">
            <v>11</v>
          </cell>
          <cell r="B23" t="str">
            <v>思いやりの心</v>
          </cell>
          <cell r="C23">
            <v>21</v>
          </cell>
          <cell r="D23" t="str">
            <v>流れ星</v>
          </cell>
          <cell r="E23" t="str">
            <v>2-(2)</v>
          </cell>
          <cell r="F23" t="str">
            <v>思いやり</v>
          </cell>
          <cell r="G23" t="str">
            <v>温かい人間愛の精神を深め、他の人々に対し思いやりの心を持って接しようとする態度を育てる。</v>
          </cell>
          <cell r="H23" t="str">
            <v>どんな人でも、悲しみや苦しみを持つときがある。人は、そんなとき、まわりの人の温かさや優しさに支えられることで、それらを乗り切ることができることに気付かせたい。また、その上で、温かい人間愛の精神を深めさせ、他の人々に対し思いやりの心を持って接しようとする態度を育てたい。</v>
          </cell>
          <cell r="I23" t="str">
            <v>・国語</v>
          </cell>
        </row>
        <row r="24">
          <cell r="B24" t="str">
            <v>家族を愛する心</v>
          </cell>
          <cell r="C24">
            <v>22</v>
          </cell>
          <cell r="D24" t="str">
            <v>ごちそう</v>
          </cell>
          <cell r="E24" t="str">
            <v>4-(6)</v>
          </cell>
          <cell r="F24" t="str">
            <v>家族愛</v>
          </cell>
          <cell r="G24" t="str">
            <v>家族を敬愛し、家族の一員としての自覚を持って充実した家庭生活を築こうとする心情を養う。</v>
          </cell>
          <cell r="H24" t="str">
            <v>今一度、家族とのかかわりを振り返り、家族の一員として充実した生活を築くには、どんな気持ちが大切なのかを考えさせ、よりよい家庭生活にしていこうとする態度を育てたい。</v>
          </cell>
          <cell r="I24" t="str">
            <v>・技術・家庭科（家庭分野）
・総合的な学習の時間</v>
          </cell>
        </row>
        <row r="25">
          <cell r="B25" t="str">
            <v>人類の幸福への貢献</v>
          </cell>
          <cell r="C25">
            <v>23</v>
          </cell>
          <cell r="D25" t="str">
            <v>希望のビザ</v>
          </cell>
          <cell r="E25" t="str">
            <v>4-(10)</v>
          </cell>
          <cell r="F25" t="str">
            <v>世界の中の日本人</v>
          </cell>
          <cell r="G25" t="str">
            <v>他の国の人々も同じ人間として尊重し、世界平和と人類の幸福に貢献しようとする心情を養う。</v>
          </cell>
          <cell r="H25" t="str">
            <v>世界の他の国にも、日本と同じようにその土地に暮らす人々がいて、生活があることに気付かせたい。さらには他の国の人々や異文化に対する理解と尊敬の念を持つことが大切である。そのことを理解させ、世界の平和と人類の幸福に貢献しようとする態度を育てていきたい。</v>
          </cell>
          <cell r="I25" t="str">
            <v>・社会　</v>
          </cell>
        </row>
        <row r="26">
          <cell r="B26" t="str">
            <v>勤労の尊さ</v>
          </cell>
          <cell r="C26">
            <v>24</v>
          </cell>
          <cell r="D26" t="str">
            <v>ふきのとう</v>
          </cell>
          <cell r="E26" t="str">
            <v>4-(5)</v>
          </cell>
          <cell r="F26" t="str">
            <v>勤労・奉仕の精神</v>
          </cell>
          <cell r="G26" t="str">
            <v>働くことの意義と尊さを理解し、進んで社会のために尽くそうとする態度を育てる。</v>
          </cell>
          <cell r="H26" t="str">
            <v>勤労や奉仕を通して社会に貢献することの大切さを理解し実現すること。それを、勤労の尊さや正しい職業観を理解した上で、実践していくことが大切である。この資料は、職場体験、ボランティア活動等とも関連させて指導していきたい。</v>
          </cell>
          <cell r="I26" t="str">
            <v>・保健体育
・進路指導
・職場体験学習
・ボランティア活動</v>
          </cell>
        </row>
        <row r="27">
          <cell r="A27">
            <v>12</v>
          </cell>
          <cell r="B27" t="str">
            <v>理想の実現</v>
          </cell>
          <cell r="C27">
            <v>25</v>
          </cell>
          <cell r="D27" t="str">
            <v>幸福は、無我夢中の中にある</v>
          </cell>
          <cell r="E27" t="str">
            <v>1-(4)</v>
          </cell>
          <cell r="F27" t="str">
            <v>理想の実現</v>
          </cell>
          <cell r="G27" t="str">
            <v>苦労を重ねながらも理想を持ち続け、それを実現しようとする態度を育てる。</v>
          </cell>
          <cell r="H27" t="str">
            <v>自分の人生を切り拓いていくためには、他人の評価や意見に流されず、自分にとって本当に価値があるものを探し続け、絶えず高い理想を持って努力することが大切である。そのこと自体が生きる喜びにつながることを理解させたい。</v>
          </cell>
          <cell r="I27" t="str">
            <v>・美術
・進路指導
・職場体験学習</v>
          </cell>
        </row>
        <row r="28">
          <cell r="B28" t="str">
            <v>規範意識</v>
          </cell>
          <cell r="C28">
            <v>26</v>
          </cell>
          <cell r="D28" t="str">
            <v>万引き</v>
          </cell>
          <cell r="E28" t="str">
            <v>4-(1)</v>
          </cell>
          <cell r="F28" t="str">
            <v>秩序・規律</v>
          </cell>
          <cell r="G28" t="str">
            <v>法やきまりの意義を理解し、守ろうとする態度を育てる。</v>
          </cell>
          <cell r="H28" t="str">
            <v>法律や社会的なきまりがどうして存在しているのかを考えさせ、それらが社会をつくりあげる上で必要不可欠なものであること、最終的には自分たちのためにあることを理解させることが重要である。そのために、資料に書かれている万引きという身近な犯罪を通して、法を守ることの大切さを実感させたい。</v>
          </cell>
          <cell r="I28" t="str">
            <v>・社会
・セーフティ教室</v>
          </cell>
        </row>
        <row r="29">
          <cell r="B29" t="str">
            <v>自己責任の大切さ</v>
          </cell>
          <cell r="C29">
            <v>27</v>
          </cell>
          <cell r="D29" t="str">
            <v>カード破産</v>
          </cell>
          <cell r="E29" t="str">
            <v>1-(3)</v>
          </cell>
          <cell r="F29" t="str">
            <v>自律・責任</v>
          </cell>
          <cell r="G29" t="str">
            <v>常に自主的に考え、自らを律し、責任を持って行動する態度を育てる。</v>
          </cell>
          <cell r="H29" t="str">
            <v>誰もが欲求に負け、つい衝動買いをしてしまう弱さを持っていることを自覚させ、衝動買いを続けていくことの危険性を理解させたい。衝動買いをコントロールするための「自制心」を育てる大切さに気付かせ、そのためにどのようなことに気をつけていけばよいかを自ら考えさせたい。</v>
          </cell>
          <cell r="I29" t="str">
            <v>・社会
・技術・家庭科（家庭分野）
・総合的な学習の時間</v>
          </cell>
        </row>
        <row r="30">
          <cell r="A30">
            <v>1</v>
          </cell>
          <cell r="B30" t="str">
            <v>助け合う社会を目指して</v>
          </cell>
          <cell r="C30">
            <v>28</v>
          </cell>
          <cell r="D30" t="str">
            <v>アルミ缶回収</v>
          </cell>
          <cell r="E30" t="str">
            <v>4-(2)</v>
          </cell>
          <cell r="F30" t="str">
            <v>公徳心、社会連帯</v>
          </cell>
          <cell r="G30" t="str">
            <v>公徳心を持って、よりよい社会の実現を目指そうとする心情を育てる。</v>
          </cell>
          <cell r="H30" t="str">
            <v>主人公が「アルミ缶回収」の活動を通じて感じる葛藤や達成感などからボランティアの意義を考えさせる。よりよい社会の実現のためには、協力し合うこと、社会をよりよいものへと発展させようとする気持ちを自ら持つことが大切であることに気づかせたい。</v>
          </cell>
          <cell r="I30" t="str">
            <v>・総合的な学習の時間
・ボランティア活動</v>
          </cell>
        </row>
        <row r="31">
          <cell r="B31" t="str">
            <v>望ましい友人関係</v>
          </cell>
          <cell r="C31">
            <v>29</v>
          </cell>
          <cell r="D31" t="str">
            <v>鏡の中のわたし</v>
          </cell>
          <cell r="E31" t="str">
            <v>2-(3)</v>
          </cell>
          <cell r="F31" t="str">
            <v>友情・信頼</v>
          </cell>
          <cell r="G31" t="str">
            <v>真の友情や友情の尊さについて理解し、尊敬と信頼に支えられた友情を育てようとする心情を養う。</v>
          </cell>
          <cell r="H31" t="str">
            <v>その場だけの関心や自分に都合のいい相手とだけの狭い範囲の付き合いにとどまらず、生涯にわたる良い友情を築けるよう考えさせる。と同時に、感情の行き違いなどで人間関係にきしみが生じたとしてもそれを修正しようと努力し、互いを尊重して認め合いながら関係を修復しようとする態度を育てたい。</v>
          </cell>
          <cell r="I31" t="str">
            <v>・国語</v>
          </cell>
        </row>
        <row r="32">
          <cell r="B32" t="str">
            <v>自然を愛する心</v>
          </cell>
          <cell r="C32">
            <v>30</v>
          </cell>
          <cell r="D32" t="str">
            <v>日本列島 奇跡の大自然</v>
          </cell>
          <cell r="E32" t="str">
            <v>3-(2)</v>
          </cell>
          <cell r="F32" t="str">
            <v>自然愛、畏敬の念</v>
          </cell>
          <cell r="G32" t="str">
            <v>自然を愛し、自然とのつながりを見いだして、ともに生きようとする態度を育てる。</v>
          </cell>
          <cell r="H32" t="str">
            <v>ふだんあまり自然からの恵みについて、じっくり考える機会のない生徒たちに自然とのつながりを理解させ、どのように自然と共生したらよいかを考えさせたい。また、かけがえのない自然が人間にどのような影響を与えるかを考え、自然と人間のかかわりを深く認識し、共に生きようとする態度を育てたい。</v>
          </cell>
          <cell r="I32" t="str">
            <v>・理科
・校外学習
・移動教室
・林間学校</v>
          </cell>
        </row>
        <row r="33">
          <cell r="A33">
            <v>2</v>
          </cell>
          <cell r="B33" t="str">
            <v>感謝の心</v>
          </cell>
          <cell r="C33">
            <v>31</v>
          </cell>
          <cell r="D33" t="str">
            <v>今、伝えたいこと</v>
          </cell>
          <cell r="E33" t="str">
            <v>2-(6)</v>
          </cell>
          <cell r="F33" t="str">
            <v>感謝</v>
          </cell>
          <cell r="G33" t="str">
            <v>日々の生活の中で、まわりの支えによって生きていることに気付き、相手に対して感謝の気持ちを表し、まわりにこたえようとする態度を育てる。</v>
          </cell>
          <cell r="H33" t="str">
            <v>人はひとりでは生きていけない。多くの人と関わり、助け合っていることを理解させたい。自分を支えてくれるまわりの人々と良好な人間関係を築いていくためにも、感謝の気持ちを伝えることは、とても大切である。また、形式的な「ありがとう」ではなく、素直な感謝の気持ちを表すことが重要だということもあわせて指導したい。</v>
          </cell>
          <cell r="I33" t="str">
            <v>・学級活動</v>
          </cell>
        </row>
        <row r="34">
          <cell r="B34" t="str">
            <v>公正・公平な社会の実現</v>
          </cell>
          <cell r="C34">
            <v>32</v>
          </cell>
          <cell r="D34" t="str">
            <v>リスペクト　アザース</v>
          </cell>
          <cell r="E34" t="str">
            <v>4-(3)</v>
          </cell>
          <cell r="F34" t="str">
            <v>公正・公平</v>
          </cell>
          <cell r="G34" t="str">
            <v>正義を重んじ、誰に対しても公正･公平に接する態度を育てる。</v>
          </cell>
          <cell r="H34" t="str">
            <v>自己中心的な考え方から脱却して、公のことと自分とのかかわりや社会の中における自分の立場に目を向け、社会をよりよくしていこうとする気持ちを持つことが大切であることに気づかせたい。</v>
          </cell>
          <cell r="I34" t="str">
            <v>・学級活動
・職場体験学習
・ボランティア活動</v>
          </cell>
        </row>
        <row r="35">
          <cell r="B35" t="str">
            <v>勤労の尊さ</v>
          </cell>
          <cell r="C35">
            <v>33</v>
          </cell>
          <cell r="D35" t="str">
            <v>父の言葉の意味を知って</v>
          </cell>
          <cell r="E35" t="str">
            <v>4-(5)</v>
          </cell>
          <cell r="F35" t="str">
            <v>勤労・奉仕の精神</v>
          </cell>
          <cell r="G35" t="str">
            <v>働くことの尊さや意義を理解し、社会の発展に努めようとする態度を育てる。</v>
          </cell>
          <cell r="H35" t="str">
            <v>仕事というものは、形式的な時間の制約であったり、収入を得るためのものであったりというようなイメージで考えがちだが、そこには多くの努力・苦労が伴うことを理解させたい。仕事にやりがいを感じ、真剣に取り組むことで充実感を得ることができ、その人の人生を豊かにできることに気付かせたい。</v>
          </cell>
          <cell r="I35" t="str">
            <v>・社会
・技術・家庭科（技術分野）
・進路指導
・職場体験学習</v>
          </cell>
        </row>
        <row r="36">
          <cell r="A36">
            <v>3</v>
          </cell>
          <cell r="B36" t="str">
            <v>文化の継承と発展</v>
          </cell>
          <cell r="C36">
            <v>34</v>
          </cell>
          <cell r="D36" t="str">
            <v>命に響く「雅楽」　東儀秀樹</v>
          </cell>
          <cell r="E36" t="str">
            <v>4-(9)</v>
          </cell>
          <cell r="F36" t="str">
            <v>日本人としての自覚</v>
          </cell>
          <cell r="G36" t="str">
            <v>日本の伝統文化の良さについて理解を深め、継承しようとする態度を育てる。</v>
          </cell>
          <cell r="H36" t="str">
            <v>長く受け継がれるものには、それだけの価値があることを理解させたい。わが国の伝統や文化を誇りに思い、愛するだけでなく、日本人としての自覚を強め、優れた伝統の継承と新しい文化の発展について考えを深めるようにしたい。</v>
          </cell>
          <cell r="I36" t="str">
            <v>・音楽
・総合的な学習の時間</v>
          </cell>
        </row>
        <row r="37">
          <cell r="B37" t="str">
            <v>自己の向上</v>
          </cell>
          <cell r="C37">
            <v>35</v>
          </cell>
          <cell r="D37" t="str">
            <v>手紙 ～拝啓 十五の君へ～</v>
          </cell>
          <cell r="E37" t="str">
            <v>1-(5)</v>
          </cell>
          <cell r="F37" t="str">
            <v>向上心、個性の伸長</v>
          </cell>
          <cell r="G37" t="str">
            <v>個性を伸ばして充実した生き方を追求しようとする心情を養う。</v>
          </cell>
          <cell r="H37" t="str">
            <v>この資料では、今抱えている悩みを客観的に見つめさせ、自分が何をすべきなのか考えさせるためのきっかけづくりとして活用したい。悩むという行為自体に、無駄なことは何ひとつないということや、今自分にできることに真剣に取り組むことが重要だということを理解させたい。</v>
          </cell>
          <cell r="I37" t="str">
            <v>・音楽
・進路指導　
・合唱コンクール
・卒業式</v>
          </cell>
        </row>
      </sheetData>
      <sheetData sheetId="2">
        <row r="1">
          <cell r="A1" t="str">
            <v>キラリ☆道徳　第３学年　「キラリ☆道徳」-「私たちの道徳」　対応表</v>
          </cell>
        </row>
        <row r="2">
          <cell r="A2" t="str">
            <v>資料名</v>
          </cell>
          <cell r="C2" t="str">
            <v>内容項目</v>
          </cell>
          <cell r="G2" t="str">
            <v>「私たちの道徳」</v>
          </cell>
          <cell r="I2" t="str">
            <v>「キラリ☆道徳」－「私たちの道徳」の活用</v>
          </cell>
          <cell r="M2" t="str">
            <v>他教科・領域との関連</v>
          </cell>
        </row>
        <row r="3">
          <cell r="E3" t="str">
            <v>東京のアルバム</v>
          </cell>
          <cell r="I3" t="str">
            <v>導入</v>
          </cell>
          <cell r="K3" t="str">
            <v>終末</v>
          </cell>
        </row>
        <row r="4">
          <cell r="A4">
            <v>1</v>
          </cell>
          <cell r="B4" t="str">
            <v>負けない！　クルム伊達公子</v>
          </cell>
          <cell r="C4" t="str">
            <v>1-(2)</v>
          </cell>
          <cell r="D4" t="str">
            <v>強い意志</v>
          </cell>
          <cell r="E4" t="str">
            <v>－</v>
          </cell>
          <cell r="F4" t="str">
            <v>－</v>
          </cell>
          <cell r="G4" t="str">
            <v>P.16～
21</v>
          </cell>
          <cell r="H4" t="str">
            <v>(2)目標を目指しやり抜く強い意志を</v>
          </cell>
          <cell r="I4" t="str">
            <v>P.18</v>
          </cell>
          <cell r="J4" t="str">
            <v>「理想どおりにいかない現実もある」「内なる敵」を読む。</v>
          </cell>
          <cell r="K4" t="str">
            <v>P.17</v>
          </cell>
          <cell r="L4" t="str">
            <v>「少年よ大志をいだけ」を読み、記入させる。</v>
          </cell>
          <cell r="M4" t="str">
            <v>・保健体育・学級活動
・部活動</v>
          </cell>
        </row>
        <row r="5">
          <cell r="A5">
            <v>2</v>
          </cell>
          <cell r="B5" t="str">
            <v>ふるさとに緑をもう一度</v>
          </cell>
          <cell r="C5" t="str">
            <v>4-(8)</v>
          </cell>
          <cell r="D5" t="str">
            <v>郷土愛</v>
          </cell>
          <cell r="E5" t="str">
            <v>－</v>
          </cell>
          <cell r="F5" t="str">
            <v>－</v>
          </cell>
          <cell r="G5" t="str">
            <v>P.200～
205</v>
          </cell>
          <cell r="H5" t="str">
            <v>(8)ふるさとの発展のために</v>
          </cell>
          <cell r="I5" t="str">
            <v>P.205</v>
          </cell>
          <cell r="J5" t="str">
            <v>「メッセージ」を読む。</v>
          </cell>
          <cell r="K5" t="str">
            <v>P.201</v>
          </cell>
          <cell r="L5" t="str">
            <v>「私のふるさと」「地域の人々の働き」を読み、記入させる。</v>
          </cell>
          <cell r="M5" t="str">
            <v>・社会　・理科
・技術・家庭科（技術分野）</v>
          </cell>
        </row>
        <row r="6">
          <cell r="A6">
            <v>3</v>
          </cell>
          <cell r="B6" t="str">
            <v>江戸しぐさに学ぶ</v>
          </cell>
          <cell r="C6" t="str">
            <v>2-(1)</v>
          </cell>
          <cell r="D6" t="str">
            <v>礼儀</v>
          </cell>
          <cell r="E6" t="str">
            <v>－</v>
          </cell>
          <cell r="F6" t="str">
            <v>－</v>
          </cell>
          <cell r="G6" t="str">
            <v>P.48～
53</v>
          </cell>
          <cell r="H6" t="str">
            <v>(1)礼儀の意義を理解し適切な言動を</v>
          </cell>
          <cell r="I6" t="str">
            <v>P.53</v>
          </cell>
          <cell r="J6" t="str">
            <v>「この人のひと言」を読む。</v>
          </cell>
          <cell r="K6" t="str">
            <v>P.52</v>
          </cell>
          <cell r="L6" t="str">
            <v>「メッセージ：松下幸之助」を読み、感想を発表させる。</v>
          </cell>
          <cell r="M6" t="str">
            <v>・社会　・技術・家庭科（技術分野）
・総合的な学習の時間</v>
          </cell>
        </row>
        <row r="7">
          <cell r="A7">
            <v>4</v>
          </cell>
          <cell r="B7" t="str">
            <v>五万回斬られた男　福本清三</v>
          </cell>
          <cell r="C7" t="str">
            <v>1-(5)</v>
          </cell>
          <cell r="D7" t="str">
            <v>向上心、個性の伸長</v>
          </cell>
          <cell r="E7" t="str">
            <v>－</v>
          </cell>
          <cell r="F7" t="str">
            <v>－</v>
          </cell>
          <cell r="G7" t="str">
            <v>P.38～
45</v>
          </cell>
          <cell r="H7" t="str">
            <v>(5)自分を見つめ個性を伸ばす
自分を深く見つめて</v>
          </cell>
          <cell r="I7" t="str">
            <v>P.43</v>
          </cell>
          <cell r="J7" t="str">
            <v>「この人のひと言」を読む。</v>
          </cell>
          <cell r="K7" t="str">
            <v>P.40</v>
          </cell>
          <cell r="L7" t="str">
            <v>「あなたらしさがあなたの良さになる」を読む。</v>
          </cell>
          <cell r="M7" t="str">
            <v>・部活動
・文化祭などの学校行事</v>
          </cell>
        </row>
        <row r="8">
          <cell r="A8">
            <v>5</v>
          </cell>
          <cell r="B8" t="str">
            <v>五月の風</v>
          </cell>
          <cell r="C8" t="str">
            <v>2-(4)</v>
          </cell>
          <cell r="D8" t="str">
            <v>男女の人格尊重</v>
          </cell>
          <cell r="E8" t="str">
            <v>P.44～
45</v>
          </cell>
          <cell r="F8" t="str">
            <v>春の隅田川</v>
          </cell>
          <cell r="G8" t="str">
            <v>P.66～
71</v>
          </cell>
          <cell r="H8" t="str">
            <v>(4)異性を理解し尊重して</v>
          </cell>
          <cell r="I8" t="str">
            <v>P.67</v>
          </cell>
          <cell r="J8" t="str">
            <v>「互いによりよく理解するために」に記入させ、発表させる。</v>
          </cell>
          <cell r="K8" t="str">
            <v>P.68</v>
          </cell>
          <cell r="L8" t="str">
            <v>「好きな異性がいるのは自然なこと」を読み、記入させる。</v>
          </cell>
          <cell r="M8" t="str">
            <v>・保健体育　・生徒会活動
・部活動</v>
          </cell>
        </row>
        <row r="9">
          <cell r="A9">
            <v>6</v>
          </cell>
          <cell r="B9" t="str">
            <v>もっとも悲しむべきことは、病めることでも貧しいことでもなく</v>
          </cell>
          <cell r="C9" t="str">
            <v>2-(2)</v>
          </cell>
          <cell r="D9" t="str">
            <v>思いやり</v>
          </cell>
          <cell r="E9" t="str">
            <v>－</v>
          </cell>
          <cell r="F9" t="str">
            <v>－</v>
          </cell>
          <cell r="G9" t="str">
            <v>P.54～
59</v>
          </cell>
          <cell r="H9" t="str">
            <v>(2)温かい人間愛の精神と思いやりの心を</v>
          </cell>
          <cell r="I9" t="str">
            <v>P.59</v>
          </cell>
          <cell r="J9" t="str">
            <v>「この人のひと言」を読む。</v>
          </cell>
          <cell r="K9" t="str">
            <v>P.56</v>
          </cell>
          <cell r="L9" t="str">
            <v>「人の気持ちがわかる人間になりたい」を記入させ、発表させる。</v>
          </cell>
          <cell r="M9" t="str">
            <v>・社会</v>
          </cell>
        </row>
        <row r="10">
          <cell r="A10">
            <v>7</v>
          </cell>
          <cell r="B10" t="str">
            <v>受験生あっこの日記</v>
          </cell>
          <cell r="C10" t="str">
            <v>1-(1)</v>
          </cell>
          <cell r="D10" t="str">
            <v>節度・調和のある生活</v>
          </cell>
          <cell r="E10" t="str">
            <v>－</v>
          </cell>
          <cell r="F10" t="str">
            <v>－</v>
          </cell>
          <cell r="G10" t="str">
            <v>P.10～
15</v>
          </cell>
          <cell r="H10" t="str">
            <v>(1)調和のある生活を送る</v>
          </cell>
          <cell r="I10" t="str">
            <v>P.10</v>
          </cell>
          <cell r="J10" t="str">
            <v>「(1)調和のある生活を送る」を読む。</v>
          </cell>
          <cell r="K10" t="str">
            <v>P.11</v>
          </cell>
          <cell r="L10" t="str">
            <v>「心と体の健康について学んだこと」に記入させ、発表させる。</v>
          </cell>
          <cell r="M10" t="str">
            <v>・保健体育
・進路指導</v>
          </cell>
        </row>
        <row r="11">
          <cell r="A11">
            <v>8</v>
          </cell>
          <cell r="B11" t="str">
            <v>まるごと好きです</v>
          </cell>
          <cell r="C11" t="str">
            <v>2-(5)</v>
          </cell>
          <cell r="D11" t="str">
            <v>寛容・謙虚</v>
          </cell>
          <cell r="E11" t="str">
            <v>P.46</v>
          </cell>
          <cell r="F11" t="str">
            <v>東京オリンピック</v>
          </cell>
          <cell r="G11" t="str">
            <v>P.72～
77</v>
          </cell>
          <cell r="H11" t="str">
            <v>(5)認め合い学び合う心を</v>
          </cell>
          <cell r="I11" t="str">
            <v>P.72</v>
          </cell>
          <cell r="J11" t="str">
            <v>「(5)認め合い学び合う心を」を読む。</v>
          </cell>
          <cell r="K11" t="str">
            <v>P.75</v>
          </cell>
          <cell r="L11" t="str">
            <v>「いろいろな人のものの見方や考え方から学ぶことで自分がより大きくなる」に記入させ、発表させる。</v>
          </cell>
          <cell r="M11" t="str">
            <v>・国語
・学級活動　</v>
          </cell>
        </row>
        <row r="12">
          <cell r="A12">
            <v>9</v>
          </cell>
          <cell r="B12" t="str">
            <v>自分が何かをしてもらうのではなく･･･</v>
          </cell>
          <cell r="C12" t="str">
            <v>4-(7)</v>
          </cell>
          <cell r="D12" t="str">
            <v>よりよい校風の樹立</v>
          </cell>
          <cell r="E12" t="str">
            <v>－</v>
          </cell>
          <cell r="F12" t="str">
            <v>－</v>
          </cell>
          <cell r="G12" t="str">
            <v>P.194～
199</v>
          </cell>
          <cell r="H12" t="str">
            <v>(7)学校や仲間に誇りをもつ</v>
          </cell>
          <cell r="I12" t="str">
            <v>P.194</v>
          </cell>
          <cell r="J12" t="str">
            <v>「(7)学校や仲間に誇りをもつ」を読む。</v>
          </cell>
          <cell r="K12" t="str">
            <v>P.198,
199</v>
          </cell>
          <cell r="L12" t="str">
            <v>「コラム：旅立ちの日に」を読み、感想を発表させる。</v>
          </cell>
          <cell r="M12" t="str">
            <v>・社会　・学級活動
・生徒会活動</v>
          </cell>
        </row>
        <row r="13">
          <cell r="A13">
            <v>10</v>
          </cell>
          <cell r="B13" t="str">
            <v>ドラッグは二つの顔をもつ</v>
          </cell>
          <cell r="C13" t="str">
            <v>1-(3)</v>
          </cell>
          <cell r="D13" t="str">
            <v>自律・責任</v>
          </cell>
          <cell r="E13" t="str">
            <v>－</v>
          </cell>
          <cell r="F13" t="str">
            <v>－</v>
          </cell>
          <cell r="G13" t="str">
            <v>P.22～
27</v>
          </cell>
          <cell r="H13" t="str">
            <v>(3)自分で考え実行し責任をもつ</v>
          </cell>
          <cell r="I13" t="str">
            <v>P.23</v>
          </cell>
          <cell r="J13" t="str">
            <v>「こんな自分がいないだろうか？」を読む。</v>
          </cell>
          <cell r="K13" t="str">
            <v>P.22</v>
          </cell>
          <cell r="L13" t="str">
            <v>「(3)自分で考え実行し責任をもつ」を読み、感想を発表させる。</v>
          </cell>
          <cell r="M13" t="str">
            <v>・保健体育　・薬物乱用防止教室
・セーフティ教室</v>
          </cell>
        </row>
        <row r="14">
          <cell r="A14">
            <v>11</v>
          </cell>
          <cell r="B14" t="str">
            <v>誰が本当の作者？</v>
          </cell>
          <cell r="C14" t="str">
            <v>4-(1)</v>
          </cell>
          <cell r="D14" t="str">
            <v>秩序・規律</v>
          </cell>
          <cell r="E14" t="str">
            <v>P.118</v>
          </cell>
          <cell r="F14" t="str">
            <v>3･11 その日の東京</v>
          </cell>
          <cell r="G14" t="str">
            <v>P.134～
139</v>
          </cell>
          <cell r="H14" t="str">
            <v>(1)法やきまりを守り社会で共に生きる</v>
          </cell>
          <cell r="I14" t="str">
            <v>P.136</v>
          </cell>
          <cell r="J14" t="str">
            <v>「社会の秩序と規律」「法やきまりの意義」を読み、記入させる。</v>
          </cell>
          <cell r="K14" t="str">
            <v>P.137</v>
          </cell>
          <cell r="L14" t="str">
            <v>「権利と義務って何だろう」「より良い社会を目指して」を読み、記入させる。</v>
          </cell>
          <cell r="M14" t="str">
            <v>・技術・家庭科（技術分野）
・情報教育　</v>
          </cell>
        </row>
        <row r="15">
          <cell r="A15">
            <v>12</v>
          </cell>
          <cell r="B15" t="str">
            <v>真珠王　御木本幸吉</v>
          </cell>
          <cell r="C15" t="str">
            <v>1-(2)</v>
          </cell>
          <cell r="D15" t="str">
            <v>強い意志</v>
          </cell>
          <cell r="E15" t="str">
            <v>－</v>
          </cell>
          <cell r="F15" t="str">
            <v>－</v>
          </cell>
          <cell r="G15" t="str">
            <v>P.16～
21</v>
          </cell>
          <cell r="H15" t="str">
            <v>(2)目標を目指しやり抜く強い意志を</v>
          </cell>
          <cell r="I15" t="str">
            <v>P.20</v>
          </cell>
          <cell r="J15" t="str">
            <v>「メッセージ：松井秀喜」を読む。</v>
          </cell>
          <cell r="K15" t="str">
            <v>P.16</v>
          </cell>
          <cell r="L15" t="str">
            <v>「(2)目標を目指しやり抜く強い意思を」を読み、感想を発表させる。</v>
          </cell>
          <cell r="M15" t="str">
            <v>・社会
・進路指導　</v>
          </cell>
        </row>
        <row r="16">
          <cell r="A16">
            <v>13</v>
          </cell>
          <cell r="B16" t="str">
            <v>落語が教えてくれること</v>
          </cell>
          <cell r="C16" t="str">
            <v>4-(9)</v>
          </cell>
          <cell r="D16" t="str">
            <v>日本人としての自覚</v>
          </cell>
          <cell r="E16" t="str">
            <v>－</v>
          </cell>
          <cell r="F16" t="str">
            <v>－</v>
          </cell>
          <cell r="G16" t="str">
            <v>P.206～
211</v>
          </cell>
          <cell r="H16" t="str">
            <v>(9)国を愛し、伝統の継承と文化の創造を</v>
          </cell>
          <cell r="I16" t="str">
            <v>P.207</v>
          </cell>
          <cell r="J16" t="str">
            <v>「日本らしさとは」に記入させる。</v>
          </cell>
          <cell r="K16" t="str">
            <v xml:space="preserve">P.209 </v>
          </cell>
          <cell r="L16" t="str">
            <v>「我が国を愛し発展に努めること」を読み、記入させる。</v>
          </cell>
          <cell r="M16" t="str">
            <v>・国語　・社会
・総合的な学習の時間</v>
          </cell>
        </row>
        <row r="17">
          <cell r="A17">
            <v>14</v>
          </cell>
          <cell r="B17" t="str">
            <v>「自分以下」を求める心</v>
          </cell>
          <cell r="C17" t="str">
            <v>4-(3)</v>
          </cell>
          <cell r="D17" t="str">
            <v>公正・公平</v>
          </cell>
          <cell r="E17" t="str">
            <v>P.116～
117</v>
          </cell>
          <cell r="F17" t="str">
            <v>東京がひとつになる日　東京マラソン</v>
          </cell>
          <cell r="G17" t="str">
            <v>P.160～
165</v>
          </cell>
          <cell r="H17" t="str">
            <v>(3)正義を重んじ公正・公平な社会を</v>
          </cell>
          <cell r="I17" t="str">
            <v>P.163</v>
          </cell>
          <cell r="J17" t="str">
            <v>「いじめをなくそう」を読み、話し合いをさせる。</v>
          </cell>
          <cell r="K17" t="str">
            <v>P.162</v>
          </cell>
          <cell r="L17" t="str">
            <v>「正義感」について記入させ、発表させる。</v>
          </cell>
          <cell r="M17" t="str">
            <v>・学級活動</v>
          </cell>
        </row>
        <row r="18">
          <cell r="A18">
            <v>15</v>
          </cell>
          <cell r="B18" t="str">
            <v>瑠璃色の星</v>
          </cell>
          <cell r="C18" t="str">
            <v>3-(2)</v>
          </cell>
          <cell r="D18" t="str">
            <v>自然愛、畏敬の念</v>
          </cell>
          <cell r="E18" t="str">
            <v>－</v>
          </cell>
          <cell r="F18" t="str">
            <v>－</v>
          </cell>
          <cell r="G18" t="str">
            <v>P.114～
119</v>
          </cell>
          <cell r="H18" t="str">
            <v>(2)美しいものへの感動と畏敬の念を</v>
          </cell>
          <cell r="I18" t="str">
            <v>P.116</v>
          </cell>
          <cell r="J18" t="str">
            <v>「人間の力を超えるもの」「自然の神秘を感じる」を読み、感想を発表させる。</v>
          </cell>
          <cell r="K18" t="str">
            <v>P.118</v>
          </cell>
          <cell r="L18" t="str">
            <v>「メッセージ：大木聖子」を読み、感想を発表させる。</v>
          </cell>
          <cell r="M18" t="str">
            <v>・理科</v>
          </cell>
        </row>
        <row r="19">
          <cell r="A19">
            <v>16</v>
          </cell>
          <cell r="B19" t="str">
            <v>和田真由美さんの手記</v>
          </cell>
          <cell r="C19" t="str">
            <v>3-(1)</v>
          </cell>
          <cell r="D19" t="str">
            <v>生命尊重</v>
          </cell>
          <cell r="E19" t="str">
            <v>－</v>
          </cell>
          <cell r="F19" t="str">
            <v>－</v>
          </cell>
          <cell r="G19" t="str">
            <v>P.98～
107</v>
          </cell>
          <cell r="H19" t="str">
            <v>生命を考える
(1)かけがえのない自他の生命を尊重して</v>
          </cell>
          <cell r="I19" t="str">
            <v>P.105</v>
          </cell>
          <cell r="J19" t="str">
            <v>「かけがえのない生命」に記入し、発表させる。</v>
          </cell>
          <cell r="K19" t="str">
            <v>P.102</v>
          </cell>
          <cell r="L19" t="str">
            <v>「(1)かけがえのない自他の生命を尊重して」を読み、感想を発表させる。</v>
          </cell>
          <cell r="M19" t="str">
            <v>・保健体育</v>
          </cell>
        </row>
        <row r="20">
          <cell r="A20">
            <v>17</v>
          </cell>
          <cell r="B20" t="str">
            <v>歴史の教科書</v>
          </cell>
          <cell r="C20" t="str">
            <v>4-(9)</v>
          </cell>
          <cell r="D20" t="str">
            <v>日本人としての自覚</v>
          </cell>
          <cell r="E20" t="str">
            <v>－</v>
          </cell>
          <cell r="F20" t="str">
            <v>－</v>
          </cell>
          <cell r="G20" t="str">
            <v>P.206～
211</v>
          </cell>
          <cell r="H20" t="str">
            <v>(9)国を愛し、伝統の継承と文化の創造を</v>
          </cell>
          <cell r="I20" t="str">
            <v>P.207</v>
          </cell>
          <cell r="J20" t="str">
            <v>「私たちは日本の伝統と文化についてどれくらい知っているのだろうか」に記入させる。</v>
          </cell>
          <cell r="K20" t="str">
            <v>P.208</v>
          </cell>
          <cell r="L20" t="str">
            <v>「海外で親しまれる日本の文化」を読み、「私が紹介したい日本の文化」に記入させる。</v>
          </cell>
          <cell r="M20" t="str">
            <v>・社会</v>
          </cell>
        </row>
        <row r="21">
          <cell r="A21">
            <v>18</v>
          </cell>
          <cell r="B21" t="str">
            <v>黄色いお弁当箱</v>
          </cell>
          <cell r="C21" t="str">
            <v>2-(6)</v>
          </cell>
          <cell r="D21" t="str">
            <v>感謝</v>
          </cell>
          <cell r="E21" t="str">
            <v>－</v>
          </cell>
          <cell r="F21" t="str">
            <v>－</v>
          </cell>
          <cell r="G21" t="str">
            <v>P.82～
87</v>
          </cell>
          <cell r="H21" t="str">
            <v>(6)人々の善意や支えに応えたい</v>
          </cell>
          <cell r="I21" t="str">
            <v>P.82</v>
          </cell>
          <cell r="J21" t="str">
            <v>「(6)人々の善意や支えに応えたい」を読む。</v>
          </cell>
          <cell r="K21" t="str">
            <v>P.85</v>
          </cell>
          <cell r="L21" t="str">
            <v>「『ありがとう』の思いを込めて」に記入させる。</v>
          </cell>
          <cell r="M21" t="str">
            <v>・技術・家庭科（家庭分野）</v>
          </cell>
        </row>
        <row r="22">
          <cell r="A22">
            <v>19</v>
          </cell>
          <cell r="B22" t="str">
            <v>過去は大いに引きずっていい　悩んだ先に光が差すから</v>
          </cell>
          <cell r="C22" t="str">
            <v>3-(3)</v>
          </cell>
          <cell r="D22" t="str">
            <v>生きる喜び</v>
          </cell>
          <cell r="E22" t="str">
            <v>P.114～
115</v>
          </cell>
          <cell r="F22" t="str">
            <v>世界自然遺産　小笠原諸島</v>
          </cell>
          <cell r="G22" t="str">
            <v>P.120～
125</v>
          </cell>
          <cell r="H22" t="str">
            <v>(3)人間の強さや気高さを信じ生きる</v>
          </cell>
          <cell r="I22" t="str">
            <v>P.121</v>
          </cell>
          <cell r="J22" t="str">
            <v>「人間として生きる喜び」に記入させ、発表させる。</v>
          </cell>
          <cell r="K22" t="str">
            <v>P.124</v>
          </cell>
          <cell r="L22" t="str">
            <v>「人物探訪：アンネ・フランク」を読み、感想を発表させる。</v>
          </cell>
          <cell r="M22" t="str">
            <v>・音楽</v>
          </cell>
        </row>
        <row r="23">
          <cell r="A23">
            <v>20</v>
          </cell>
          <cell r="B23" t="str">
            <v>わき役の力</v>
          </cell>
          <cell r="C23" t="str">
            <v>4-(4)</v>
          </cell>
          <cell r="D23" t="str">
            <v>集団生活の向上</v>
          </cell>
          <cell r="E23" t="str">
            <v>－</v>
          </cell>
          <cell r="F23" t="str">
            <v>－</v>
          </cell>
          <cell r="G23" t="str">
            <v>P.166～
171</v>
          </cell>
          <cell r="H23" t="str">
            <v>(4)役割と責任を自覚し集団生活の向上を</v>
          </cell>
          <cell r="I23" t="str">
            <v>P.168</v>
          </cell>
          <cell r="J23" t="str">
            <v>「集団の中の役割と責任」を読み、記入させる。</v>
          </cell>
          <cell r="K23" t="str">
            <v>P.169</v>
          </cell>
          <cell r="L23" t="str">
            <v>「集団の中の役割と責任」の169ページに、記入させる。</v>
          </cell>
          <cell r="M23" t="str">
            <v>・学級活動
・進路指導</v>
          </cell>
        </row>
        <row r="24">
          <cell r="A24">
            <v>21</v>
          </cell>
          <cell r="B24" t="str">
            <v>流れ星</v>
          </cell>
          <cell r="C24" t="str">
            <v>2-(2)</v>
          </cell>
          <cell r="D24" t="str">
            <v>思いやり</v>
          </cell>
          <cell r="E24" t="str">
            <v>－</v>
          </cell>
          <cell r="F24" t="str">
            <v>－</v>
          </cell>
          <cell r="G24" t="str">
            <v>P.54～
59</v>
          </cell>
          <cell r="H24" t="str">
            <v>(2)温かい人間愛の精神と思いやりの心を</v>
          </cell>
          <cell r="I24" t="str">
            <v>P.54</v>
          </cell>
          <cell r="J24" t="str">
            <v>「(2)温かい人間愛の精神と思いやりの心を」を読む。</v>
          </cell>
          <cell r="K24" t="str">
            <v>P.56</v>
          </cell>
          <cell r="L24" t="str">
            <v>「人の気持ちがわかる人間になりたい」に記入させ、発表させる。</v>
          </cell>
          <cell r="M24" t="str">
            <v>・国語</v>
          </cell>
        </row>
        <row r="25">
          <cell r="A25">
            <v>22</v>
          </cell>
          <cell r="B25" t="str">
            <v>ごちそう</v>
          </cell>
          <cell r="C25" t="str">
            <v>4-(6)</v>
          </cell>
          <cell r="D25" t="str">
            <v>家族愛</v>
          </cell>
          <cell r="E25" t="str">
            <v>－</v>
          </cell>
          <cell r="F25" t="str">
            <v>－</v>
          </cell>
          <cell r="G25" t="str">
            <v>P.180～
185</v>
          </cell>
          <cell r="H25" t="str">
            <v>(6)家族の一員としての自覚を</v>
          </cell>
          <cell r="I25" t="str">
            <v>P.180</v>
          </cell>
          <cell r="J25" t="str">
            <v>「(6)家族の一員としての自覚を」を読む。</v>
          </cell>
          <cell r="K25" t="str">
            <v>P.182</v>
          </cell>
          <cell r="L25" t="str">
            <v>「家庭でのコミュニケーション」に記入させ、発表させる。</v>
          </cell>
          <cell r="M25" t="str">
            <v>・総合的な学習の時間
・技術・家庭科（家庭分野）</v>
          </cell>
        </row>
        <row r="26">
          <cell r="A26">
            <v>23</v>
          </cell>
          <cell r="B26" t="str">
            <v>希望のビザ</v>
          </cell>
          <cell r="C26" t="str">
            <v>4-(10)</v>
          </cell>
          <cell r="D26" t="str">
            <v>世界の中の日本人</v>
          </cell>
          <cell r="E26" t="str">
            <v>－</v>
          </cell>
          <cell r="F26" t="str">
            <v>－</v>
          </cell>
          <cell r="G26" t="str">
            <v>P.212～
219</v>
          </cell>
          <cell r="H26" t="str">
            <v>日本人としての自覚をもって真の国際人として世界に貢献したい
(10)日本人の自覚をもち世界に貢献する</v>
          </cell>
          <cell r="I26" t="str">
            <v>P.212，213</v>
          </cell>
          <cell r="J26" t="str">
            <v>「日本人としての自覚をもって真の国際人として世界に貢献したい」を見て、知っていることを発表させる。</v>
          </cell>
          <cell r="K26" t="str">
            <v xml:space="preserve">P.217 </v>
          </cell>
          <cell r="L26" t="str">
            <v>「世界に貢献できること」を読み、記入させる。</v>
          </cell>
          <cell r="M26" t="str">
            <v>・社会　</v>
          </cell>
        </row>
        <row r="27">
          <cell r="A27">
            <v>24</v>
          </cell>
          <cell r="B27" t="str">
            <v>ふきのとう</v>
          </cell>
          <cell r="C27" t="str">
            <v>4-(5)</v>
          </cell>
          <cell r="D27" t="str">
            <v>勤労・奉仕の精神</v>
          </cell>
          <cell r="E27" t="str">
            <v>－</v>
          </cell>
          <cell r="F27" t="str">
            <v>－</v>
          </cell>
          <cell r="G27" t="str">
            <v>P.172～
179</v>
          </cell>
          <cell r="H27" t="str">
            <v>(5)勤労や奉仕を通して社会に貢献する
社会に目を向け、社会と関わり、社会を良くする。</v>
          </cell>
          <cell r="I27" t="str">
            <v>P.177</v>
          </cell>
          <cell r="J27" t="str">
            <v>「この人のひと言」を読む。</v>
          </cell>
          <cell r="K27" t="str">
            <v>P.175</v>
          </cell>
          <cell r="L27" t="str">
            <v>「社会との関わり」を読み、記入させる。</v>
          </cell>
          <cell r="M27" t="str">
            <v>・保健体育　・進路指導
・職場体験学習　・ボランティア活動</v>
          </cell>
        </row>
        <row r="28">
          <cell r="A28">
            <v>25</v>
          </cell>
          <cell r="B28" t="str">
            <v>幸福は、無我夢中の中にある</v>
          </cell>
          <cell r="C28" t="str">
            <v>1-(4)</v>
          </cell>
          <cell r="D28" t="str">
            <v>理想の実現</v>
          </cell>
          <cell r="E28" t="str">
            <v>－</v>
          </cell>
          <cell r="F28" t="str">
            <v>－</v>
          </cell>
          <cell r="G28" t="str">
            <v>P.32～
37</v>
          </cell>
          <cell r="H28" t="str">
            <v>(4)真理・真実・理想を求め人生を切り拓く</v>
          </cell>
          <cell r="I28" t="str">
            <v>P.33</v>
          </cell>
          <cell r="J28" t="str">
            <v>「『夢をもちたい』という願い」を読み、記入させる。</v>
          </cell>
          <cell r="K28" t="str">
            <v>P.35</v>
          </cell>
          <cell r="L28" t="str">
            <v>「理想をもって生きることについて学んだこと、考えたこと」に記入させる。</v>
          </cell>
          <cell r="M28" t="str">
            <v>・美術　・進路指導
・職場体験学習</v>
          </cell>
        </row>
        <row r="29">
          <cell r="A29">
            <v>26</v>
          </cell>
          <cell r="B29" t="str">
            <v>万引き</v>
          </cell>
          <cell r="C29" t="str">
            <v>4-(1)</v>
          </cell>
          <cell r="D29" t="str">
            <v>秩序・規律</v>
          </cell>
          <cell r="E29" t="str">
            <v>－</v>
          </cell>
          <cell r="F29" t="str">
            <v>－</v>
          </cell>
          <cell r="G29" t="str">
            <v>P.134～
139</v>
          </cell>
          <cell r="H29" t="str">
            <v>(1)法やきまりを守り社会で共に生きる</v>
          </cell>
          <cell r="I29" t="str">
            <v>P.135</v>
          </cell>
          <cell r="J29" t="str">
            <v>「法やきまりについて学んだこと」を読み、記入させる。</v>
          </cell>
          <cell r="K29" t="str">
            <v>P.138</v>
          </cell>
          <cell r="L29" t="str">
            <v>「メッセージ：西村雄一」を読み、感想を発表させる。</v>
          </cell>
          <cell r="M29" t="str">
            <v>・社会
・セーフティ教室</v>
          </cell>
        </row>
        <row r="30">
          <cell r="A30">
            <v>27</v>
          </cell>
          <cell r="B30" t="str">
            <v>カード破産</v>
          </cell>
          <cell r="C30" t="str">
            <v>1-(3)</v>
          </cell>
          <cell r="D30" t="str">
            <v>自律・責任</v>
          </cell>
          <cell r="E30" t="str">
            <v>－</v>
          </cell>
          <cell r="F30" t="str">
            <v>－</v>
          </cell>
          <cell r="G30" t="str">
            <v>P.22～
27</v>
          </cell>
          <cell r="H30" t="str">
            <v>(3)自分で考え実行し責任をもつ</v>
          </cell>
          <cell r="I30" t="str">
            <v>P.24</v>
          </cell>
          <cell r="J30" t="str">
            <v>「自律って何だろう」を読み、下段に記入させる。</v>
          </cell>
          <cell r="K30" t="str">
            <v>P.24,25</v>
          </cell>
          <cell r="L30" t="str">
            <v>「考え、判断し、実行し、責任をもつこと」を読み、P.25に記入させる。</v>
          </cell>
          <cell r="M30" t="str">
            <v>・社会　・技術・家庭科（家庭分野）
・総合的な学習の時間</v>
          </cell>
        </row>
        <row r="31">
          <cell r="A31">
            <v>28</v>
          </cell>
          <cell r="B31" t="str">
            <v>アルミ缶回収</v>
          </cell>
          <cell r="C31" t="str">
            <v>4-(2)</v>
          </cell>
          <cell r="D31" t="str">
            <v>公徳心、社会連帯</v>
          </cell>
          <cell r="E31" t="str">
            <v>－</v>
          </cell>
          <cell r="F31" t="str">
            <v>－</v>
          </cell>
          <cell r="G31" t="str">
            <v>P.148～
153</v>
          </cell>
          <cell r="H31" t="str">
            <v>(2)つながりをもち住みよい社会に</v>
          </cell>
          <cell r="I31" t="str">
            <v>P.153</v>
          </cell>
          <cell r="J31" t="str">
            <v>「コラム：一中生に、声をかけて下さい！」を読む。</v>
          </cell>
          <cell r="K31" t="str">
            <v>P.151</v>
          </cell>
          <cell r="L31" t="str">
            <v>「社会に対する興味関心」を読み、「私たちの社会連帯の実践」に記入させる。</v>
          </cell>
          <cell r="M31" t="str">
            <v>・総合的な学習の時間
・ボランティア活動</v>
          </cell>
        </row>
        <row r="32">
          <cell r="A32">
            <v>29</v>
          </cell>
          <cell r="B32" t="str">
            <v>鏡の中のわたし</v>
          </cell>
          <cell r="C32" t="str">
            <v>2-(3)</v>
          </cell>
          <cell r="D32" t="str">
            <v>友情・信頼</v>
          </cell>
          <cell r="E32" t="str">
            <v>－</v>
          </cell>
          <cell r="F32" t="str">
            <v>－</v>
          </cell>
          <cell r="G32" t="str">
            <v>P.60～
P.226～</v>
          </cell>
          <cell r="H32" t="str">
            <v>(3)励まし合い高め合える生涯の友を
考えよう情報社会の光と影</v>
          </cell>
          <cell r="I32" t="str">
            <v>P.226，227</v>
          </cell>
          <cell r="J32" t="str">
            <v>「考えよう情報化社会の光と影」を読む。</v>
          </cell>
          <cell r="K32" t="str">
            <v>P.228，229</v>
          </cell>
          <cell r="L32" t="str">
            <v>「情報社会を生きる一人として絶対にしてはいけないこと」を読む。</v>
          </cell>
          <cell r="M32" t="str">
            <v>・国語</v>
          </cell>
        </row>
        <row r="33">
          <cell r="A33">
            <v>30</v>
          </cell>
          <cell r="B33" t="str">
            <v>日本列島　奇跡の大自然</v>
          </cell>
          <cell r="C33" t="str">
            <v>3-(2)</v>
          </cell>
          <cell r="D33" t="str">
            <v>自然愛、畏敬の念</v>
          </cell>
          <cell r="E33" t="str">
            <v>－</v>
          </cell>
          <cell r="F33" t="str">
            <v>－</v>
          </cell>
          <cell r="G33" t="str">
            <v>P.114～
119</v>
          </cell>
          <cell r="H33" t="str">
            <v>(2)美しいものへの感動と畏敬の念を</v>
          </cell>
          <cell r="I33" t="str">
            <v>P.115</v>
          </cell>
          <cell r="J33" t="str">
            <v>「自然の恵み」「自然の美しさ」を読み、記入させる。</v>
          </cell>
          <cell r="K33" t="str">
            <v>P.117</v>
          </cell>
          <cell r="L33" t="str">
            <v>「自然との調和」を読み、記入させ、発表させる。</v>
          </cell>
          <cell r="M33" t="str">
            <v>・理科　・校外学習
・移動教室　・林間学校</v>
          </cell>
        </row>
        <row r="34">
          <cell r="A34">
            <v>31</v>
          </cell>
          <cell r="B34" t="str">
            <v>今、伝えたいこと</v>
          </cell>
          <cell r="C34" t="str">
            <v>2-(6)</v>
          </cell>
          <cell r="D34" t="str">
            <v>感謝</v>
          </cell>
          <cell r="E34" t="str">
            <v>－</v>
          </cell>
          <cell r="F34" t="str">
            <v>－</v>
          </cell>
          <cell r="G34" t="str">
            <v>P.82～
87</v>
          </cell>
          <cell r="H34" t="str">
            <v>(6)人々の善意や支えに応えたい</v>
          </cell>
          <cell r="I34" t="str">
            <v>P.82</v>
          </cell>
          <cell r="J34" t="str">
            <v>「(6)人々の善意や支えに応えたい」を読む。</v>
          </cell>
          <cell r="K34" t="str">
            <v>P.84,85</v>
          </cell>
          <cell r="L34" t="str">
            <v>「伝えられなかった『ありがとう』」を読み、「『ありがとう』の思いを込めて」に記入させる。</v>
          </cell>
          <cell r="M34" t="str">
            <v>・学級活動</v>
          </cell>
        </row>
        <row r="35">
          <cell r="A35">
            <v>32</v>
          </cell>
          <cell r="B35" t="str">
            <v>リスペクト　アザース</v>
          </cell>
          <cell r="C35" t="str">
            <v>4-(3)</v>
          </cell>
          <cell r="D35" t="str">
            <v>公正・公平</v>
          </cell>
          <cell r="E35" t="str">
            <v>－</v>
          </cell>
          <cell r="F35" t="str">
            <v>－</v>
          </cell>
          <cell r="G35" t="str">
            <v>P.160～
165</v>
          </cell>
          <cell r="H35" t="str">
            <v>(3)正義を重んじ公正・公平な社会を</v>
          </cell>
          <cell r="I35" t="str">
            <v>P.161</v>
          </cell>
          <cell r="J35" t="str">
            <v>「世界人権宣言」を読み、記入させる。</v>
          </cell>
          <cell r="K35" t="str">
            <v>P.160</v>
          </cell>
          <cell r="L35" t="str">
            <v>「(3)正義を重んじ公正・公平な社会を」を読み、感想を発表させる。</v>
          </cell>
          <cell r="M35" t="str">
            <v>・学級活動　・職場体験学習
・ボランティア活動</v>
          </cell>
        </row>
        <row r="36">
          <cell r="A36">
            <v>33</v>
          </cell>
          <cell r="B36" t="str">
            <v>父の言葉の意味を知って</v>
          </cell>
          <cell r="C36" t="str">
            <v>4-(5)</v>
          </cell>
          <cell r="D36" t="str">
            <v>勤労・奉仕の精神</v>
          </cell>
          <cell r="E36" t="str">
            <v>－</v>
          </cell>
          <cell r="F36" t="str">
            <v>－</v>
          </cell>
          <cell r="G36" t="str">
            <v>P.172～
179</v>
          </cell>
          <cell r="H36" t="str">
            <v>(5)勤労や奉仕を通して社会に貢献する
社会に目を向け、社会と関わり、社会を良くする。</v>
          </cell>
          <cell r="I36" t="str">
            <v>P.172</v>
          </cell>
          <cell r="J36" t="str">
            <v>「(5)勤労や奉仕を通して社会に貢献する」を読む。</v>
          </cell>
          <cell r="K36" t="str">
            <v>P.173</v>
          </cell>
          <cell r="L36" t="str">
            <v>「働くことの実感」「働くことの楽しさ、難しさ」を読み、下段に記入させ、発表させる。</v>
          </cell>
          <cell r="M36" t="str">
            <v>・社会　・技術・家庭科（技術分野）
・進路指導　・職場体験学習</v>
          </cell>
        </row>
        <row r="37">
          <cell r="A37">
            <v>34</v>
          </cell>
          <cell r="B37" t="str">
            <v>命に響く「雅楽」　東儀秀樹</v>
          </cell>
          <cell r="C37" t="str">
            <v>4-(9)</v>
          </cell>
          <cell r="D37" t="str">
            <v>日本人としての自覚</v>
          </cell>
          <cell r="E37" t="str">
            <v>－</v>
          </cell>
          <cell r="F37" t="str">
            <v>－</v>
          </cell>
          <cell r="G37" t="str">
            <v>P.206～
211</v>
          </cell>
          <cell r="H37" t="str">
            <v>(9)国を愛し、伝統の継承と文化の創造を</v>
          </cell>
          <cell r="I37" t="str">
            <v>P.206</v>
          </cell>
          <cell r="J37" t="str">
            <v>「(9)国を愛し、伝統の継承と文化の創造を」を読む。</v>
          </cell>
          <cell r="K37" t="str">
            <v>P.210</v>
          </cell>
          <cell r="L37" t="str">
            <v>「人物探訪：西岡常一」を読み、感想を発表させる。</v>
          </cell>
          <cell r="M37" t="str">
            <v>・音楽
・総合的な学習の時間</v>
          </cell>
        </row>
        <row r="38">
          <cell r="A38">
            <v>35</v>
          </cell>
          <cell r="B38" t="str">
            <v>手紙 ～拝啓 十五の君へ～</v>
          </cell>
          <cell r="C38" t="str">
            <v>1-(5)</v>
          </cell>
          <cell r="D38" t="str">
            <v>向上心、個性の伸長</v>
          </cell>
          <cell r="E38" t="str">
            <v>－</v>
          </cell>
          <cell r="F38" t="str">
            <v>－</v>
          </cell>
          <cell r="G38" t="str">
            <v>P.38～
45</v>
          </cell>
          <cell r="H38" t="str">
            <v>(5)自分を見つめ個性を伸ばす
自分を深く見つめて</v>
          </cell>
          <cell r="I38" t="str">
            <v>P.44,45</v>
          </cell>
          <cell r="J38" t="str">
            <v>「自分を深く見つめて」を読む。</v>
          </cell>
          <cell r="K38" t="str">
            <v>P.41</v>
          </cell>
          <cell r="L38" t="str">
            <v>「自分の中にある『良い所』『改めたい所』」に記入させる。</v>
          </cell>
          <cell r="M38" t="str">
            <v>・音楽　・進路指導　
・合唱コンクール　・卒業式</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年A"/>
      <sheetName val="1年B"/>
      <sheetName val="私たちの道徳対応表"/>
    </sheetNames>
    <definedNames>
      <definedName name="_xlnm.Print_Area" refersTo="='1年A'!$A$1:$H$37" sheetId="0"/>
      <definedName name="_xlnm.Print_Area" refersTo="='1年B'!$A$1:$I$37" sheetId="1"/>
      <definedName name="_xlnm.Print_Area" refersTo="=私たちの道徳対応表!$A$1:$M$38" sheetId="2"/>
      <definedName name="_xlnm.Print_Titles" refersTo="='1年B'!$1:$2" sheetId="1"/>
    </definedNames>
    <sheetDataSet>
      <sheetData sheetId="0">
        <row r="1">
          <cell r="A1" t="str">
            <v>道徳年間指導計画 1年</v>
          </cell>
        </row>
        <row r="2">
          <cell r="B2" t="str">
            <v>主題</v>
          </cell>
          <cell r="C2" t="str">
            <v>資料名</v>
          </cell>
          <cell r="E2" t="str">
            <v>内容項目</v>
          </cell>
          <cell r="G2" t="str">
            <v>指導のねらい</v>
          </cell>
          <cell r="H2" t="str">
            <v>他教科・領域との関連</v>
          </cell>
        </row>
        <row r="3">
          <cell r="A3">
            <v>4</v>
          </cell>
          <cell r="B3" t="str">
            <v>節度・調和のある生活</v>
          </cell>
          <cell r="C3">
            <v>1</v>
          </cell>
          <cell r="D3" t="str">
            <v>遅刻が努力を無駄にする。</v>
          </cell>
          <cell r="E3" t="str">
            <v>1-(1)</v>
          </cell>
          <cell r="F3" t="str">
            <v>節度・調和のある生活</v>
          </cell>
          <cell r="G3" t="str">
            <v>時間を大切にし、望ましい生活習慣を身に付けようとする態度を育てる。</v>
          </cell>
          <cell r="H3" t="str">
            <v>・保健体育
・学級活動</v>
          </cell>
        </row>
        <row r="4">
          <cell r="B4" t="str">
            <v>自分の良さの発見</v>
          </cell>
          <cell r="C4">
            <v>27</v>
          </cell>
          <cell r="D4" t="str">
            <v>自分らしさとは</v>
          </cell>
          <cell r="E4" t="str">
            <v>1-(5)</v>
          </cell>
          <cell r="F4" t="str">
            <v>向上心、個性の伸長</v>
          </cell>
          <cell r="G4" t="str">
            <v>自己を見つめ、自己の向上を図ろうとする態度を育てる。</v>
          </cell>
          <cell r="H4" t="str">
            <v>・学級活動</v>
          </cell>
        </row>
        <row r="5">
          <cell r="B5" t="str">
            <v>相手の立場の尊重</v>
          </cell>
          <cell r="C5">
            <v>3</v>
          </cell>
          <cell r="D5" t="str">
            <v>いつも一緒に</v>
          </cell>
          <cell r="E5" t="str">
            <v>2-(5)</v>
          </cell>
          <cell r="F5" t="str">
            <v>寛容・謙虚</v>
          </cell>
          <cell r="G5" t="str">
            <v>相手の考えや立場を尊重し、広い心を持とうとする態度を育てる。</v>
          </cell>
          <cell r="H5" t="str">
            <v>・学級活動</v>
          </cell>
        </row>
        <row r="6">
          <cell r="A6">
            <v>5</v>
          </cell>
          <cell r="B6" t="str">
            <v>自己責任の大切さ</v>
          </cell>
          <cell r="C6">
            <v>4</v>
          </cell>
          <cell r="D6" t="str">
            <v>博史のブログ</v>
          </cell>
          <cell r="E6" t="str">
            <v>1-(3)</v>
          </cell>
          <cell r="F6" t="str">
            <v>自律・責任</v>
          </cell>
          <cell r="G6" t="str">
            <v>自分で考え、自分の行動に責任を持つ態度を育てる。</v>
          </cell>
          <cell r="H6" t="str">
            <v>・技術・家庭科（技術分野）
・総合的な学習の時間　・情報教育</v>
          </cell>
        </row>
        <row r="7">
          <cell r="B7" t="str">
            <v>礼儀の意義</v>
          </cell>
          <cell r="C7">
            <v>6</v>
          </cell>
          <cell r="D7" t="str">
            <v>「いただきます」から始めよう</v>
          </cell>
          <cell r="E7" t="str">
            <v>2-(1)</v>
          </cell>
          <cell r="F7" t="str">
            <v>礼儀</v>
          </cell>
          <cell r="G7" t="str">
            <v>礼儀の意義を理解し、時と場に応じた適切な行動をとろうとする態度を育てる。</v>
          </cell>
          <cell r="H7" t="str">
            <v>・技術・家庭科（家庭分野）
・食育　・給食指導　・進路指導</v>
          </cell>
        </row>
        <row r="8">
          <cell r="B8" t="str">
            <v>学校の一員としての自覚</v>
          </cell>
          <cell r="C8">
            <v>22</v>
          </cell>
          <cell r="D8" t="str">
            <v>修学旅行の見送り</v>
          </cell>
          <cell r="E8" t="str">
            <v>4-(7)</v>
          </cell>
          <cell r="F8" t="str">
            <v>よりよい校風の樹立</v>
          </cell>
          <cell r="G8" t="str">
            <v>学級や学校の一員であることを自覚し、積極的に学校生活を送る態度を育てる。</v>
          </cell>
          <cell r="H8" t="str">
            <v>・学校行事全般</v>
          </cell>
        </row>
        <row r="9">
          <cell r="A9">
            <v>6</v>
          </cell>
          <cell r="B9" t="str">
            <v>祖父母への感謝</v>
          </cell>
          <cell r="C9">
            <v>7</v>
          </cell>
          <cell r="D9" t="str">
            <v>おばあちゃんのこころ</v>
          </cell>
          <cell r="E9" t="str">
            <v>4-(6)</v>
          </cell>
          <cell r="F9" t="str">
            <v>家族愛</v>
          </cell>
          <cell r="G9" t="str">
            <v>家族を敬愛し、自らも家族の役に立とうとする心情を養う。</v>
          </cell>
          <cell r="H9" t="str">
            <v>・技術・家庭科（家庭分野）</v>
          </cell>
        </row>
        <row r="10">
          <cell r="B10" t="str">
            <v>強い意志</v>
          </cell>
          <cell r="C10">
            <v>8</v>
          </cell>
          <cell r="D10" t="str">
            <v>願いのバトン</v>
          </cell>
          <cell r="E10" t="str">
            <v>1-(2)</v>
          </cell>
          <cell r="F10" t="str">
            <v>強い意志</v>
          </cell>
          <cell r="G10" t="str">
            <v>困難に直面しても自分の可能性を信じて強い意志を持って目標を達成しようとする態度を育てる。</v>
          </cell>
          <cell r="H10" t="str">
            <v>・保健体育
・部活動</v>
          </cell>
        </row>
        <row r="11">
          <cell r="B11" t="str">
            <v>郷土愛</v>
          </cell>
          <cell r="C11">
            <v>9</v>
          </cell>
          <cell r="D11" t="str">
            <v>方言と出会うということ</v>
          </cell>
          <cell r="E11" t="str">
            <v>4-(8)</v>
          </cell>
          <cell r="F11" t="str">
            <v>郷土愛</v>
          </cell>
          <cell r="G11" t="str">
            <v>地域社会の一員としての自覚を持って郷土を愛し、郷土の伝統継承と発展に努めようとする心情を養う。</v>
          </cell>
          <cell r="H11" t="str">
            <v>・国語
・社会</v>
          </cell>
        </row>
        <row r="12">
          <cell r="B12" t="str">
            <v>感謝の心</v>
          </cell>
          <cell r="C12">
            <v>10</v>
          </cell>
          <cell r="D12" t="str">
            <v>ご近所さんに「ただいま」</v>
          </cell>
          <cell r="E12" t="str">
            <v>2-(6)</v>
          </cell>
          <cell r="F12" t="str">
            <v>感謝</v>
          </cell>
          <cell r="G12" t="str">
            <v>多くの人からの支えによって生きていることに感謝し、それに応えようとする態度を育てる。</v>
          </cell>
          <cell r="H12" t="str">
            <v>・学級活動</v>
          </cell>
        </row>
        <row r="13">
          <cell r="A13">
            <v>7</v>
          </cell>
          <cell r="B13" t="str">
            <v>人を思う心</v>
          </cell>
          <cell r="C13">
            <v>11</v>
          </cell>
          <cell r="D13" t="str">
            <v>うちわと涙</v>
          </cell>
          <cell r="E13" t="str">
            <v>2-(2)</v>
          </cell>
          <cell r="F13" t="str">
            <v>思いやり</v>
          </cell>
          <cell r="G13" t="str">
            <v>温かい人間愛の精神を深め、他の人々に対し思いやりの心を持って生きようとする心情を養う。</v>
          </cell>
          <cell r="H13" t="str">
            <v>・技術・家庭科（家庭分野）
・職場体験学習　・ボランティア活動</v>
          </cell>
        </row>
        <row r="14">
          <cell r="B14" t="str">
            <v>社会秩序の維持</v>
          </cell>
          <cell r="C14">
            <v>12</v>
          </cell>
          <cell r="D14" t="str">
            <v>キャッチボール</v>
          </cell>
          <cell r="E14" t="str">
            <v>4-(1)</v>
          </cell>
          <cell r="F14" t="str">
            <v>秩序・規律</v>
          </cell>
          <cell r="G14" t="str">
            <v>法やきまりの意義を理解し、社会の一員として行動しようとする態度を育てる。</v>
          </cell>
          <cell r="H14" t="str">
            <v>・社会
・学級活動</v>
          </cell>
        </row>
        <row r="15">
          <cell r="A15">
            <v>9</v>
          </cell>
          <cell r="B15" t="str">
            <v>生命の尊さ</v>
          </cell>
          <cell r="C15">
            <v>29</v>
          </cell>
          <cell r="D15" t="str">
            <v>野菜、食べてますか？</v>
          </cell>
          <cell r="E15" t="str">
            <v>3-(1)</v>
          </cell>
          <cell r="F15" t="str">
            <v>生命尊重</v>
          </cell>
          <cell r="G15" t="str">
            <v>生命の尊さを理解し、かけがえのない自他の生命を尊重する態度を育てる。</v>
          </cell>
          <cell r="H15" t="str">
            <v>・理科　</v>
          </cell>
        </row>
        <row r="16">
          <cell r="B16" t="str">
            <v>郷土愛</v>
          </cell>
          <cell r="C16">
            <v>14</v>
          </cell>
          <cell r="D16" t="str">
            <v>花火大会</v>
          </cell>
          <cell r="E16" t="str">
            <v>4-(8)</v>
          </cell>
          <cell r="F16" t="str">
            <v>郷土愛</v>
          </cell>
          <cell r="G16" t="str">
            <v>地域社会の一員としての自覚を持って郷土を愛し、郷土の伝統継承と発展に努めようとする心情を養う。</v>
          </cell>
          <cell r="H16" t="str">
            <v>・国語
・社会</v>
          </cell>
        </row>
        <row r="17">
          <cell r="B17" t="str">
            <v>男女の敬愛</v>
          </cell>
          <cell r="C17">
            <v>15</v>
          </cell>
          <cell r="D17" t="str">
            <v>葉鶏頭の季節</v>
          </cell>
          <cell r="E17" t="str">
            <v>2-(4)</v>
          </cell>
          <cell r="F17" t="str">
            <v>男女の人格尊重</v>
          </cell>
          <cell r="G17" t="str">
            <v>男女の特性を理解し、尊重しつつ、協力し合おうとする態度を育てる。</v>
          </cell>
          <cell r="H17" t="str">
            <v>・保健体育　・技術・家庭科（家庭分野）
・学級活動</v>
          </cell>
        </row>
        <row r="18">
          <cell r="B18" t="str">
            <v>集団生活での協力</v>
          </cell>
          <cell r="C18">
            <v>16</v>
          </cell>
          <cell r="D18" t="str">
            <v>合唱コンクール</v>
          </cell>
          <cell r="E18" t="str">
            <v>4-(4)</v>
          </cell>
          <cell r="F18" t="str">
            <v>集団生活の向上</v>
          </cell>
          <cell r="G18" t="str">
            <v>集団活動におけるリーダーとフォロアーの役割を理解し、役割に応じた行動をしようとする態度を育てる。</v>
          </cell>
          <cell r="H18" t="str">
            <v>・音楽　・学級活動　
・合唱コンクール　・学校行事全般</v>
          </cell>
        </row>
        <row r="19">
          <cell r="A19">
            <v>10</v>
          </cell>
          <cell r="B19" t="str">
            <v>生命の尊さ</v>
          </cell>
          <cell r="C19">
            <v>17</v>
          </cell>
          <cell r="D19" t="str">
            <v>口蹄疫を乗り越えて</v>
          </cell>
          <cell r="E19" t="str">
            <v>3-(1)</v>
          </cell>
          <cell r="F19" t="str">
            <v>生命尊重</v>
          </cell>
          <cell r="G19" t="str">
            <v>生命の尊さを理解し、かけがえのない自他の生命を尊重する態度を育てる。</v>
          </cell>
          <cell r="H19" t="str">
            <v>・理科</v>
          </cell>
        </row>
        <row r="20">
          <cell r="B20" t="str">
            <v>友達への信頼</v>
          </cell>
          <cell r="C20">
            <v>18</v>
          </cell>
          <cell r="D20" t="str">
            <v>励まし合い高め会える生涯の友を</v>
          </cell>
          <cell r="E20" t="str">
            <v>2-(3)</v>
          </cell>
          <cell r="F20" t="str">
            <v>友情・信頼</v>
          </cell>
          <cell r="G20" t="str">
            <v>心から信頼できる友達をもつことの大切さを理解し，友情を育てていこうとする態度を育てる。</v>
          </cell>
          <cell r="H20" t="str">
            <v>・学級活動</v>
          </cell>
        </row>
        <row r="21">
          <cell r="B21" t="str">
            <v>自然に感動する心</v>
          </cell>
          <cell r="C21">
            <v>19</v>
          </cell>
          <cell r="D21" t="str">
            <v>自然からのメッセージ</v>
          </cell>
          <cell r="E21" t="str">
            <v>3-(2)</v>
          </cell>
          <cell r="F21" t="str">
            <v>自然愛，畏敬の念</v>
          </cell>
          <cell r="G21" t="str">
            <v>自然を愛護し、美しいものに感動し、畏敬の念を深めようとする心情を養う。</v>
          </cell>
          <cell r="H21" t="str">
            <v>・理科　・校外学習
・移動教室</v>
          </cell>
        </row>
        <row r="22">
          <cell r="B22" t="str">
            <v>人を思う心</v>
          </cell>
          <cell r="C22">
            <v>20</v>
          </cell>
          <cell r="D22" t="str">
            <v>奄美の画家と少女</v>
          </cell>
          <cell r="E22" t="str">
            <v>2-(2)</v>
          </cell>
          <cell r="F22" t="str">
            <v>思いやり</v>
          </cell>
          <cell r="G22" t="str">
            <v>温かい人間愛の精神を深め、他の人々に対し思いやりの心を持って行動しようとする心情を養う。</v>
          </cell>
          <cell r="H22" t="str">
            <v>・社会
・美術</v>
          </cell>
        </row>
        <row r="23">
          <cell r="A23">
            <v>11</v>
          </cell>
          <cell r="B23" t="str">
            <v>自分の良さの発見</v>
          </cell>
          <cell r="C23">
            <v>21</v>
          </cell>
          <cell r="D23" t="str">
            <v>あめ細工職人　吉原孝洋</v>
          </cell>
          <cell r="E23" t="str">
            <v>1-(5)</v>
          </cell>
          <cell r="F23" t="str">
            <v>向上心、個性の伸長</v>
          </cell>
          <cell r="G23" t="str">
            <v>自己を見つめ、自己の向上を図ろうとする態度を育てる。</v>
          </cell>
          <cell r="H23" t="str">
            <v>・学級活動</v>
          </cell>
        </row>
        <row r="24">
          <cell r="B24" t="str">
            <v>日本人としての自覚</v>
          </cell>
          <cell r="C24">
            <v>5</v>
          </cell>
          <cell r="D24" t="str">
            <v>百人一首に春を感じて</v>
          </cell>
          <cell r="E24" t="str">
            <v>4-(9)</v>
          </cell>
          <cell r="F24" t="str">
            <v>日本人としての自覚</v>
          </cell>
          <cell r="G24" t="str">
            <v>国際社会に生きる日本人としての自覚を持ち、自分の国を愛する心情を養う。</v>
          </cell>
          <cell r="H24" t="str">
            <v>・国語
・技術・家庭科（家庭分野）</v>
          </cell>
        </row>
        <row r="25">
          <cell r="B25" t="str">
            <v>公徳心をもって</v>
          </cell>
          <cell r="C25">
            <v>23</v>
          </cell>
          <cell r="D25" t="str">
            <v>電車の中で</v>
          </cell>
          <cell r="E25" t="str">
            <v>4-(2)</v>
          </cell>
          <cell r="F25" t="str">
            <v>公徳心、社会連帯</v>
          </cell>
          <cell r="G25" t="str">
            <v>公徳心及び社会連帯の自覚を高め、よりよい社会の実現に努める態度を育てる。</v>
          </cell>
          <cell r="H25" t="str">
            <v>・学級活動
・地域の清掃活動など</v>
          </cell>
        </row>
        <row r="26">
          <cell r="B26" t="str">
            <v>自立へ向けて</v>
          </cell>
          <cell r="C26">
            <v>24</v>
          </cell>
          <cell r="D26" t="str">
            <v>私のルール・わが家の約束事</v>
          </cell>
          <cell r="E26" t="str">
            <v>1-(3)</v>
          </cell>
          <cell r="F26" t="str">
            <v>自律・責任</v>
          </cell>
          <cell r="G26" t="str">
            <v>自分で考え、行動し、その結果に責任を持つ生き方をしようとする態度を育てる。</v>
          </cell>
          <cell r="H26" t="str">
            <v>・社会
・技術・家庭科（家庭分野）</v>
          </cell>
        </row>
        <row r="27">
          <cell r="A27">
            <v>12</v>
          </cell>
          <cell r="B27" t="str">
            <v>人類の幸福への貢献</v>
          </cell>
          <cell r="C27">
            <v>25</v>
          </cell>
          <cell r="D27" t="str">
            <v>「あたりまえ」ではなく「ありがたい」こと</v>
          </cell>
          <cell r="E27" t="str">
            <v>4-(10)</v>
          </cell>
          <cell r="F27" t="str">
            <v>世界の中の日本人</v>
          </cell>
          <cell r="G27" t="str">
            <v>国際的な視野に立って、世界を見つめ、平和と幸福に貢献する心情を養う。</v>
          </cell>
          <cell r="H27" t="str">
            <v>・社会
・食育</v>
          </cell>
        </row>
        <row r="28">
          <cell r="B28" t="str">
            <v>相手の立場の尊重</v>
          </cell>
          <cell r="C28">
            <v>26</v>
          </cell>
          <cell r="D28" t="str">
            <v>約束</v>
          </cell>
          <cell r="E28" t="str">
            <v>2-(5)</v>
          </cell>
          <cell r="F28" t="str">
            <v>寛容・謙虚</v>
          </cell>
          <cell r="G28" t="str">
            <v>相手の考えや立場を尊重し、広い心を持とうとする態度を育てる。</v>
          </cell>
          <cell r="H28" t="str">
            <v>・学級活動</v>
          </cell>
        </row>
        <row r="29">
          <cell r="B29" t="str">
            <v>支え合って生きている</v>
          </cell>
          <cell r="C29">
            <v>2</v>
          </cell>
          <cell r="D29" t="str">
            <v>共に生きるということ</v>
          </cell>
          <cell r="E29" t="str">
            <v>4-(5)</v>
          </cell>
          <cell r="F29" t="str">
            <v>勤労・奉仕の精神</v>
          </cell>
          <cell r="G29" t="str">
            <v>奉仕の精神をもって、自ら進んで実践しようとする態度を育てる。</v>
          </cell>
          <cell r="H29" t="str">
            <v>・進路指導</v>
          </cell>
        </row>
        <row r="30">
          <cell r="A30">
            <v>1</v>
          </cell>
          <cell r="B30" t="str">
            <v>自分の良さの発見</v>
          </cell>
          <cell r="C30">
            <v>28</v>
          </cell>
          <cell r="D30" t="str">
            <v>円谷英二　ゴジラとウルトラマンの生みの親</v>
          </cell>
          <cell r="E30" t="str">
            <v>1-(5)</v>
          </cell>
          <cell r="F30" t="str">
            <v>向上心、個性の伸長</v>
          </cell>
          <cell r="G30" t="str">
            <v>自己を見つめ、自己の向上を図ろうとする態度を育てる。</v>
          </cell>
          <cell r="H30" t="str">
            <v>・学級活動</v>
          </cell>
        </row>
        <row r="31">
          <cell r="B31" t="str">
            <v>郷土愛</v>
          </cell>
          <cell r="C31">
            <v>13</v>
          </cell>
          <cell r="D31" t="str">
            <v>しょうゆのふるさとを訪ねて</v>
          </cell>
          <cell r="E31" t="str">
            <v>4-(8)</v>
          </cell>
          <cell r="F31" t="str">
            <v>郷土愛</v>
          </cell>
          <cell r="G31" t="str">
            <v>地域社会の一員としての自覚を持って郷土を愛し、郷土の伝統継承と発展に努めようとする心情を養う。</v>
          </cell>
          <cell r="H31" t="str">
            <v>・国語
・社会</v>
          </cell>
        </row>
        <row r="32">
          <cell r="B32" t="str">
            <v>父母への感謝</v>
          </cell>
          <cell r="C32">
            <v>30</v>
          </cell>
          <cell r="D32" t="str">
            <v>君が生まれた日</v>
          </cell>
          <cell r="E32" t="str">
            <v>4-(6)</v>
          </cell>
          <cell r="F32" t="str">
            <v>家族愛</v>
          </cell>
          <cell r="G32" t="str">
            <v>かけがえのない自分を大切にし、家族への敬愛の念を深める。</v>
          </cell>
          <cell r="H32" t="str">
            <v>・保健体育
・技術・家庭科（家庭分野）</v>
          </cell>
        </row>
        <row r="33">
          <cell r="A33">
            <v>2</v>
          </cell>
          <cell r="B33" t="str">
            <v>生命の尊さ</v>
          </cell>
          <cell r="C33">
            <v>31</v>
          </cell>
          <cell r="D33" t="str">
            <v>最後まで踊り続けたい</v>
          </cell>
          <cell r="E33" t="str">
            <v>3-(1)</v>
          </cell>
          <cell r="F33" t="str">
            <v>生命尊重</v>
          </cell>
          <cell r="G33" t="str">
            <v>生命の尊さを理解し、かけがえのない自他の生命を尊重する態度を育てる。</v>
          </cell>
          <cell r="H33" t="str">
            <v>・理科　</v>
          </cell>
        </row>
        <row r="34">
          <cell r="B34" t="str">
            <v>生きる喜び</v>
          </cell>
          <cell r="C34">
            <v>32</v>
          </cell>
          <cell r="D34" t="str">
            <v>運命を乗り越えて</v>
          </cell>
          <cell r="E34" t="str">
            <v>3-(3)</v>
          </cell>
          <cell r="F34" t="str">
            <v>生きる喜び</v>
          </cell>
          <cell r="G34" t="str">
            <v>人間には誰にでも弱さや苦しみがあるが、それを乗り越え、生きることへの喜びを見いだす態度を育てる。</v>
          </cell>
          <cell r="H34" t="str">
            <v>・音楽</v>
          </cell>
        </row>
        <row r="35">
          <cell r="B35" t="str">
            <v>あいさつの心</v>
          </cell>
          <cell r="C35">
            <v>33</v>
          </cell>
          <cell r="D35" t="str">
            <v>あいさつの心</v>
          </cell>
          <cell r="E35" t="str">
            <v>2-(1)</v>
          </cell>
          <cell r="F35" t="str">
            <v>礼儀</v>
          </cell>
          <cell r="G35" t="str">
            <v>あいさつの心について理解し、礼儀を重んじ相手を敬愛する心情を養う。</v>
          </cell>
          <cell r="H35" t="str">
            <v>・学級活動
・生徒会活動</v>
          </cell>
        </row>
        <row r="36">
          <cell r="A36">
            <v>3</v>
          </cell>
          <cell r="B36" t="str">
            <v>正義を実践する勇気</v>
          </cell>
          <cell r="C36">
            <v>34</v>
          </cell>
          <cell r="D36" t="str">
            <v>松本君への手紙</v>
          </cell>
          <cell r="E36" t="str">
            <v>4-(3)</v>
          </cell>
          <cell r="F36" t="str">
            <v>公正・公平</v>
          </cell>
          <cell r="G36" t="str">
            <v>正義を重んじ、差別や偏見のない態度を育てる。</v>
          </cell>
          <cell r="H36" t="str">
            <v>・学級活動</v>
          </cell>
        </row>
        <row r="37">
          <cell r="B37" t="str">
            <v>真理の追求</v>
          </cell>
          <cell r="C37">
            <v>35</v>
          </cell>
          <cell r="D37" t="str">
            <v>夕立の日の真実</v>
          </cell>
          <cell r="E37" t="str">
            <v>1-(4)</v>
          </cell>
          <cell r="F37" t="str">
            <v>理想の実現</v>
          </cell>
          <cell r="G37" t="str">
            <v>ものごとを深く厳しく探求し、真理を求めることの大切さを知り、自分の人生を切り拓いていこうとする態度を育てる。</v>
          </cell>
          <cell r="H37" t="str">
            <v>・社会　・理科
・総合的な学習の時間</v>
          </cell>
        </row>
      </sheetData>
      <sheetData sheetId="1">
        <row r="1">
          <cell r="A1" t="str">
            <v>キラリ☆道徳　改訂版　第１学年　年間指導計画例</v>
          </cell>
        </row>
        <row r="2">
          <cell r="A2" t="str">
            <v>月</v>
          </cell>
          <cell r="B2" t="str">
            <v>主題</v>
          </cell>
          <cell r="C2" t="str">
            <v>資料名</v>
          </cell>
          <cell r="E2" t="str">
            <v>内容項目</v>
          </cell>
          <cell r="G2" t="str">
            <v>指導のねらい</v>
          </cell>
          <cell r="H2" t="str">
            <v>指導の内容</v>
          </cell>
          <cell r="I2" t="str">
            <v>他教科・領域との関連</v>
          </cell>
        </row>
        <row r="3">
          <cell r="A3">
            <v>4</v>
          </cell>
          <cell r="B3" t="str">
            <v>望ましい生活習慣</v>
          </cell>
          <cell r="C3">
            <v>1</v>
          </cell>
          <cell r="D3" t="str">
            <v>野菜、食べてますか？</v>
          </cell>
          <cell r="E3" t="str">
            <v>1-(1)</v>
          </cell>
          <cell r="F3" t="str">
            <v>節度・調和のある生活</v>
          </cell>
          <cell r="G3" t="str">
            <v>望ましい生活習慣を身に付け、心身の健康の増進を図ろうとする態度を育てる。</v>
          </cell>
          <cell r="H3" t="str">
            <v>生活習慣の中でも特に、生徒たちの食生活の乱れが大きくなってきている。望ましい食生活習慣を身に付けることが、心身の健康の増進につながることに気付かせ、よりよい食生活を送れるようにしていきたい。　</v>
          </cell>
          <cell r="I3" t="str">
            <v>・技術・家庭科（家庭分野）
・食育
・給食指導</v>
          </cell>
        </row>
        <row r="4">
          <cell r="B4" t="str">
            <v>適切な言葉づかい</v>
          </cell>
          <cell r="C4">
            <v>2</v>
          </cell>
          <cell r="D4" t="str">
            <v>イマドキの高校生の言葉づかい</v>
          </cell>
          <cell r="E4" t="str">
            <v>2-(1)</v>
          </cell>
          <cell r="F4" t="str">
            <v>礼儀</v>
          </cell>
          <cell r="G4" t="str">
            <v>適切な言葉づかいの大切さを理解し、時と場に応じた適切な言葉づかいを身につけようとする態度を養う。</v>
          </cell>
          <cell r="H4" t="str">
            <v>現在、核家族化、少子化の中でますます人間関係が希薄になりつつある。そこで、人間関係を深めながら、互いに気持ちよく生活していくために、礼儀の意義を理解させ、時と場に応じた適切な言動がいかに大切か、気付かせるようにしたい。</v>
          </cell>
          <cell r="I4" t="str">
            <v>・国語
・学級活動
・職場体験学習</v>
          </cell>
        </row>
        <row r="5">
          <cell r="B5" t="str">
            <v>節度・調和のある生活</v>
          </cell>
          <cell r="C5">
            <v>3</v>
          </cell>
          <cell r="D5" t="str">
            <v>遅刻が努力を無駄にする。</v>
          </cell>
          <cell r="E5" t="str">
            <v>1-(1)</v>
          </cell>
          <cell r="F5" t="str">
            <v>節度・調和のある生活</v>
          </cell>
          <cell r="G5" t="str">
            <v>時間を大切にし、望ましい生活習慣を身に付けようとする態度を育てる。</v>
          </cell>
          <cell r="H5" t="str">
            <v>時間の管理の話を通して、自らの生活を振り返り、自らの弱さを克服しながら、少しずつ着実に望ましい生活習慣を身に付けさせることの大切さに気付かせたい。</v>
          </cell>
          <cell r="I5" t="str">
            <v>・保健体育　
・学級活動</v>
          </cell>
        </row>
        <row r="6">
          <cell r="A6">
            <v>5</v>
          </cell>
          <cell r="B6" t="str">
            <v>自己責任の大切さ</v>
          </cell>
          <cell r="C6">
            <v>4</v>
          </cell>
          <cell r="D6" t="str">
            <v>博史のブログ</v>
          </cell>
          <cell r="E6" t="str">
            <v>1-(3)</v>
          </cell>
          <cell r="F6" t="str">
            <v>自律・責任</v>
          </cell>
          <cell r="G6" t="str">
            <v>自分で考え、自分の行動に責任を持つ態度を育てる。</v>
          </cell>
          <cell r="H6" t="str">
            <v>現代の生活において情報機器にまったく触れずに過ごすことは現実的ではない。情報機器の特性を理解した上で、どのような使い方をすれば、その利便性が最大限に発揮でき、トラブルを未然に回避することができるかを自ら考えさせたい。</v>
          </cell>
          <cell r="I6" t="str">
            <v>・技術・家庭科（技術分野）
・総合的な学習の時間
・情報教育</v>
          </cell>
        </row>
        <row r="7">
          <cell r="B7" t="str">
            <v>日本人としての自覚</v>
          </cell>
          <cell r="C7">
            <v>5</v>
          </cell>
          <cell r="D7" t="str">
            <v>百人一首に春を感じて</v>
          </cell>
          <cell r="E7" t="str">
            <v>4-(9)</v>
          </cell>
          <cell r="F7" t="str">
            <v>日本人としての自覚</v>
          </cell>
          <cell r="G7" t="str">
            <v>国際社会に生きる日本人としての自覚を持ち、自分の国を愛する心情を養う。</v>
          </cell>
          <cell r="H7" t="str">
            <v>中学生の時期になると、学習の深まりにより日本の国土や歴史に対する理解が深まり、伝統と文化に対して一層関心を持つようになる。この関心をさらに高め、国を愛する心と国家の発展に寄与しようとする態度を育てたい。</v>
          </cell>
          <cell r="I7" t="str">
            <v>・国語
・技術・家庭科（家庭分野）</v>
          </cell>
        </row>
        <row r="8">
          <cell r="B8" t="str">
            <v>礼儀の意義</v>
          </cell>
          <cell r="C8">
            <v>6</v>
          </cell>
          <cell r="D8" t="str">
            <v>「いただきます」から始めよう</v>
          </cell>
          <cell r="E8" t="str">
            <v>2-(1)</v>
          </cell>
          <cell r="F8" t="str">
            <v>礼儀</v>
          </cell>
          <cell r="G8" t="str">
            <v>礼儀の意義を理解し、時と場に応じた適切な行動をとろうとする態度を育てる。</v>
          </cell>
          <cell r="H8" t="str">
            <v>礼儀の基本は、相手の人格を認め、相手を敬愛する気持ちを具体的に示すことであり、心と形が一体となって初めてその価値が認められる。礼儀の意義を理解し、相手を思う気持ちを言葉や態度で表そうとする態度を育てたい。時と場にふさわしい言動を身に付け、人々に気持ちよく接することができるように指導したい。</v>
          </cell>
          <cell r="I8" t="str">
            <v>・技術・家庭科（家庭分野）
・食育
・給食指導
・進路指導</v>
          </cell>
        </row>
        <row r="9">
          <cell r="A9">
            <v>6</v>
          </cell>
          <cell r="B9" t="str">
            <v>祖父母への感謝</v>
          </cell>
          <cell r="C9">
            <v>7</v>
          </cell>
          <cell r="D9" t="str">
            <v>おばあちゃんのこころ</v>
          </cell>
          <cell r="E9" t="str">
            <v>4-(6)</v>
          </cell>
          <cell r="F9" t="str">
            <v>家族愛</v>
          </cell>
          <cell r="G9" t="str">
            <v>家族を敬愛し、自らも家族の役に立とうとする心情を養う。</v>
          </cell>
          <cell r="H9" t="str">
            <v>家族の存在を見つめ直し、家族とは、互いに思いやり、協力し合って生活していくものだと気付かせ、自分がどれだけ家族に支えられているかということを考えさせたい。そして、自らが家族のために何ができるか考え、行動しようとする心を育てたい。</v>
          </cell>
          <cell r="I9" t="str">
            <v>・技術・家庭科（家庭分野）</v>
          </cell>
        </row>
        <row r="10">
          <cell r="B10" t="str">
            <v>強い意志</v>
          </cell>
          <cell r="C10">
            <v>8</v>
          </cell>
          <cell r="D10" t="str">
            <v>願いのバトン</v>
          </cell>
          <cell r="E10" t="str">
            <v>1-(2)</v>
          </cell>
          <cell r="F10" t="str">
            <v>強い意志</v>
          </cell>
          <cell r="G10" t="str">
            <v>困難に直面しても自分の可能性を信じて強い意志を持って目標を達成しようとする態度を育てる。</v>
          </cell>
          <cell r="H10" t="str">
            <v>「困難に立ち向かい成功を収める」という美談はよいが、自分が困難な状況に陥ったとき、果たして同じように立ち向かうことができるだろうか。それについて迷い、判断が分かれてしまうのは大人も同じである。苦しくてもあきらめずに取り組むことの大切さを学ばせたい。</v>
          </cell>
          <cell r="I10" t="str">
            <v>・保健体育
・部活動</v>
          </cell>
        </row>
        <row r="11">
          <cell r="B11" t="str">
            <v>郷土愛</v>
          </cell>
          <cell r="C11">
            <v>9</v>
          </cell>
          <cell r="D11" t="str">
            <v>方言と出会うということ</v>
          </cell>
          <cell r="E11" t="str">
            <v>4-(8)</v>
          </cell>
          <cell r="F11" t="str">
            <v>郷土愛</v>
          </cell>
          <cell r="G11" t="str">
            <v>地域社会の一員としての自覚を持って郷土を愛し、郷土の伝統継承と発展に努めようとする心情を養う。</v>
          </cell>
          <cell r="H11" t="str">
            <v>日頃意識することのない方言の良さについて考えさせたい。また、他の地域の方言にも触れさせ、それぞれの地域には長い時間をかけてなじんできた方言があり、その方言の魅力を通じて郷土の良さがあることを感じさせたい。</v>
          </cell>
          <cell r="I11" t="str">
            <v>・国語
・社会</v>
          </cell>
        </row>
        <row r="12">
          <cell r="B12" t="str">
            <v>感謝の心</v>
          </cell>
          <cell r="C12">
            <v>10</v>
          </cell>
          <cell r="D12" t="str">
            <v>ご近所さんに「ただいま」</v>
          </cell>
          <cell r="E12" t="str">
            <v>2-(6)</v>
          </cell>
          <cell r="F12" t="str">
            <v>感謝</v>
          </cell>
          <cell r="G12" t="str">
            <v>多くの人からの支えによって生きていることに感謝し、それに応えようとする態度を育てる。</v>
          </cell>
          <cell r="H12" t="str">
            <v>よりよい人間関係を築くためには、相手に対する感謝の念が基盤となる。まわりの人に支えられて、自分が存在していることを認識することが大切である。自分が普段意識していないところでまわりの人に支えられていることに気付かせたい。</v>
          </cell>
          <cell r="I12" t="str">
            <v>・学級活動</v>
          </cell>
        </row>
        <row r="13">
          <cell r="A13">
            <v>7</v>
          </cell>
          <cell r="B13" t="str">
            <v>人を思う心</v>
          </cell>
          <cell r="C13">
            <v>11</v>
          </cell>
          <cell r="D13" t="str">
            <v>うちわと涙</v>
          </cell>
          <cell r="E13" t="str">
            <v>2-(2)</v>
          </cell>
          <cell r="F13" t="str">
            <v>思いやり</v>
          </cell>
          <cell r="G13" t="str">
            <v>温かい人間愛の精神を深め、他の人々に対し思いやりの心を持って生きようとする心情を養う。</v>
          </cell>
          <cell r="H13" t="str">
            <v>他の人へ親切にすること、思いやりの心を持って人に接することは、ささいなことだがとても大切なことである。一歩踏み出せずに、まあいいやと逃げてしまうのではなく、いつもやさしい心を持ち、何かあったときに声をかけるなど、気持ちを行動に移せるようにさせたい。</v>
          </cell>
          <cell r="I13" t="str">
            <v>・技術・家庭科（家庭分野）
・職場体験学習
・ボランティア活動</v>
          </cell>
        </row>
        <row r="14">
          <cell r="B14" t="str">
            <v>社会秩序の維持</v>
          </cell>
          <cell r="C14">
            <v>12</v>
          </cell>
          <cell r="D14" t="str">
            <v>キャッチボール</v>
          </cell>
          <cell r="E14" t="str">
            <v>4-(1)</v>
          </cell>
          <cell r="F14" t="str">
            <v>秩序・規律</v>
          </cell>
          <cell r="G14" t="str">
            <v>法やきまりの意義を理解し、社会の一員として行動しようとする態度を育てる。</v>
          </cell>
          <cell r="H14" t="str">
            <v>人は、意識・無意識にかかわらず、自分さえよければいいという考えを持つことがある。自分の行動を振り返らせ、決まりの意義を理解した上で社会の中でどのように行動すべきかということを考えさせたい。</v>
          </cell>
          <cell r="I14" t="str">
            <v>・社会
・学級活動</v>
          </cell>
        </row>
        <row r="15">
          <cell r="A15">
            <v>9</v>
          </cell>
          <cell r="B15" t="str">
            <v>文化の継承と発展</v>
          </cell>
          <cell r="C15">
            <v>13</v>
          </cell>
          <cell r="D15" t="str">
            <v>しょうゆのふるさとを訪ねて</v>
          </cell>
          <cell r="E15" t="str">
            <v>4-(9)</v>
          </cell>
          <cell r="F15" t="str">
            <v>日本人としての自覚</v>
          </cell>
          <cell r="G15" t="str">
            <v>日本人としての自覚を持ち、日本の文化とその継承の大切さを理解し、日本の文化に目を向けようとする意欲を育てる。</v>
          </cell>
          <cell r="H15" t="str">
            <v>母国の優れた伝統と文化の理解を深め、日本人としての自覚を持たせる。優れた伝統を知り、大切にして、継承に努める姿勢が国を愛する気持ちにつながることに気付かせたい。</v>
          </cell>
          <cell r="I15" t="str">
            <v>・社会
・技術・家庭科（家庭分野）
・総合的な学習の時間
・食育</v>
          </cell>
        </row>
        <row r="16">
          <cell r="B16" t="str">
            <v>ボランティア活動の意義</v>
          </cell>
          <cell r="C16">
            <v>14</v>
          </cell>
          <cell r="D16" t="str">
            <v>花火大会</v>
          </cell>
          <cell r="E16" t="str">
            <v>4-(2)</v>
          </cell>
          <cell r="F16" t="str">
            <v>公徳心、社会連帯</v>
          </cell>
          <cell r="G16" t="str">
            <v>公徳心及び社会連帯の自覚を深め、よりよい社会の実現に努めようとする態度を育てる。</v>
          </cell>
          <cell r="H16" t="str">
            <v>本資料は主人公のボランティアに対する気持ちの変化が描かれている。誰でも初めて行うことに対しては、不安や自信のなさを感じるものであろう。中学生になると、そんな気持ちと同時によりよい社会の実現を目指して、自分も役に立ちたいという気持ちが芽生えてくる。主人公の心境の変化を共感させることによって、よりよい社会の実現を求める態度を育てたい。</v>
          </cell>
          <cell r="I16" t="str">
            <v>・総合的な学習の時間
・ボランティア活動</v>
          </cell>
        </row>
        <row r="17">
          <cell r="B17" t="str">
            <v>男女の敬愛</v>
          </cell>
          <cell r="C17">
            <v>15</v>
          </cell>
          <cell r="D17" t="str">
            <v>葉鶏頭の季節</v>
          </cell>
          <cell r="E17" t="str">
            <v>2-(4)</v>
          </cell>
          <cell r="F17" t="str">
            <v>男女の人格尊重</v>
          </cell>
          <cell r="G17" t="str">
            <v>男女の特性を理解し、尊重しつつ、協力し合おうとする態度を育てる。</v>
          </cell>
          <cell r="H17" t="str">
            <v>男女が、互いに異性についての正しい理解を深めることは、互いに相手の良さを認め合うということになる。人間の社会が男性と女性とによって成り立ち、家庭においても職場においても互いに協力することによって望ましい社会生活が営まれるということに気付かせ、いかなる場合も相手に対する理解を深め、信頼と敬愛の念を育むよう指導したい。</v>
          </cell>
          <cell r="I17" t="str">
            <v>・保健体育
・技術・家庭科（家庭分野）
・学級活動</v>
          </cell>
        </row>
        <row r="18">
          <cell r="B18" t="str">
            <v>学校の一員としての自覚</v>
          </cell>
          <cell r="C18">
            <v>16</v>
          </cell>
          <cell r="D18" t="str">
            <v>修学旅行の見送り</v>
          </cell>
          <cell r="E18" t="str">
            <v>4-(7)</v>
          </cell>
          <cell r="F18" t="str">
            <v>よりよい校風の樹立</v>
          </cell>
          <cell r="G18" t="str">
            <v>学級や学校の一員であることを自覚し、積極的に学校生活を送る態度を育てる。</v>
          </cell>
          <cell r="H18" t="str">
            <v>学校行事や朝礼など、全校の行事をはじめとして、一人ひとりの普段の生活が今の学校をつくっていることを自覚させたい。また、意識して学校の行事などに、積極的に取り組むことによって、楽しく、充実した生活に感じられるようになるということに気付かせたい。</v>
          </cell>
          <cell r="I18" t="str">
            <v>・学校行事全般</v>
          </cell>
        </row>
        <row r="19">
          <cell r="A19">
            <v>10</v>
          </cell>
          <cell r="B19" t="str">
            <v>生命の尊さ</v>
          </cell>
          <cell r="C19">
            <v>17</v>
          </cell>
          <cell r="D19" t="str">
            <v>生きるってどんなこと？</v>
          </cell>
          <cell r="E19" t="str">
            <v>3-(1)</v>
          </cell>
          <cell r="F19" t="str">
            <v>生命尊重</v>
          </cell>
          <cell r="G19" t="str">
            <v>生命の尊さを理解し、かけがえのない自他の生命を尊重する態度を育てる。</v>
          </cell>
          <cell r="H19" t="str">
            <v>人の生命のみならず身近な動植物をはじめ、生きとし生けるものの生命の尊厳に気付かせることが大切である。また、命あるものは、互いに支え合って生き、生かされていることに気付かせ、感謝の念を持たせたい。</v>
          </cell>
          <cell r="I19" t="str">
            <v>・理科</v>
          </cell>
        </row>
        <row r="20">
          <cell r="B20" t="str">
            <v>人類の幸福への貢献</v>
          </cell>
          <cell r="C20">
            <v>18</v>
          </cell>
          <cell r="D20" t="str">
            <v>エルトゥールル号事件
　～善の連鎖～</v>
          </cell>
          <cell r="E20" t="str">
            <v>4-(10)</v>
          </cell>
          <cell r="F20" t="str">
            <v>世界の中の日本人</v>
          </cell>
          <cell r="G20" t="str">
            <v>どの国の人々も同じ人間として尊重し合い、助け合うことの大切さを理解させる。</v>
          </cell>
          <cell r="H20" t="str">
            <v>今後ますます他国と密接に関わる社会で生きていくためには、世界の平和や幸福を考える国際的視野をもつことが大変重要である。どの国の人も同じ人間として尊重し、平等に接し、助け合いの精神を持つことがその基本であり、求められる生き方であることを理解させたい。</v>
          </cell>
          <cell r="I20" t="str">
            <v>・社会
・英語
・総合的な学習の時間</v>
          </cell>
        </row>
        <row r="21">
          <cell r="B21" t="str">
            <v>自然に感動する心</v>
          </cell>
          <cell r="C21">
            <v>19</v>
          </cell>
          <cell r="D21" t="str">
            <v>自然からのメッセージ</v>
          </cell>
          <cell r="E21" t="str">
            <v>3-(2)</v>
          </cell>
          <cell r="F21" t="str">
            <v>自然愛，畏敬の念</v>
          </cell>
          <cell r="G21" t="str">
            <v>自然を愛護し、美しいものに感動し、畏敬の念を深めようとする心情を養う。</v>
          </cell>
          <cell r="H21" t="str">
            <v>資料の前半で、中学生になって小学校のときにはなかったストレスを感じて悩むことは自分だけではないということを共感させる。この資料をきっかけとして美的な情操を深め、感動する心を育てることは、人間としての成長をより確かなものにすることにつながることを実感させたい。</v>
          </cell>
          <cell r="I21" t="str">
            <v>・理科
・校外学習
・移動教室</v>
          </cell>
        </row>
        <row r="22">
          <cell r="B22" t="str">
            <v>人を思う心</v>
          </cell>
          <cell r="C22">
            <v>20</v>
          </cell>
          <cell r="D22" t="str">
            <v>奄美の画家と少女</v>
          </cell>
          <cell r="E22" t="str">
            <v>2-(2)</v>
          </cell>
          <cell r="F22" t="str">
            <v>思いやり</v>
          </cell>
          <cell r="G22" t="str">
            <v>温かい人間愛の精神を深め、他の人々に対し思いやりの心を持って行動しようとする心情を養う。</v>
          </cell>
          <cell r="H22" t="str">
            <v>メールやインターネットの普及で、じかに人と接して、気持ちのやりとりをする機会が減りつつある世の中である。温かい気持ちを持って、人と接することの大切さをしっかりと理解させたい。</v>
          </cell>
          <cell r="I22" t="str">
            <v>・社会
・美術</v>
          </cell>
        </row>
        <row r="23">
          <cell r="A23">
            <v>11</v>
          </cell>
          <cell r="B23" t="str">
            <v>勤労の尊さ</v>
          </cell>
          <cell r="C23">
            <v>21</v>
          </cell>
          <cell r="D23" t="str">
            <v>あめ細工職人　吉原孝洋</v>
          </cell>
          <cell r="E23" t="str">
            <v>4-(5)</v>
          </cell>
          <cell r="F23" t="str">
            <v>勤労・奉仕の精神</v>
          </cell>
          <cell r="G23" t="str">
            <v>勤労の尊さや意義を理解し、自ら進んでそれを実践しようとする態度を育てる。</v>
          </cell>
          <cell r="H23" t="str">
            <v>この資料では内容項目４－(５)勤労・奉仕の精神に焦点を当てて指導する。吉原さんの仕事に取り組んでいる姿から、中学生に「働くことの意義」を考えさせる。仕事を通して生きがいのある人生を送ることができるよう、今の様々な取り組みが将来につながっていくということを実感させたい。</v>
          </cell>
          <cell r="I23" t="str">
            <v>・進路指導
・職場体験</v>
          </cell>
        </row>
        <row r="24">
          <cell r="B24" t="str">
            <v>集団生活での協力</v>
          </cell>
          <cell r="C24">
            <v>22</v>
          </cell>
          <cell r="D24" t="str">
            <v>合唱コンクール</v>
          </cell>
          <cell r="E24" t="str">
            <v>4-(4)</v>
          </cell>
          <cell r="F24" t="str">
            <v>集団生活の向上</v>
          </cell>
          <cell r="G24" t="str">
            <v>集団活動におけるリーダーとフォロアーの役割を理解し、役割に応じた行動をしようとする態度を育てる。</v>
          </cell>
          <cell r="H24" t="str">
            <v>人が集団の一員としてより良く生きていくためには、自分の属する集団の意義を十分に理解することが大切である。各人がその構成員としての役割と責任を自覚し、個々が責任を果たし集団の目標を達成することで集団生活の向上が図られ、自己の実現にもつながっていくことに気付かせたい。</v>
          </cell>
          <cell r="I24" t="str">
            <v>・音楽
・学級活動
・合唱コンクール
・学校行事全般</v>
          </cell>
        </row>
        <row r="25">
          <cell r="B25" t="str">
            <v>公徳心をもって</v>
          </cell>
          <cell r="C25">
            <v>23</v>
          </cell>
          <cell r="D25" t="str">
            <v>電車の中で</v>
          </cell>
          <cell r="E25" t="str">
            <v>4-(2)</v>
          </cell>
          <cell r="F25" t="str">
            <v>公徳心、社会連帯</v>
          </cell>
          <cell r="G25" t="str">
            <v>公徳心及び社会連帯の自覚を高め、よりよい社会の実現に努める態度を育てる。</v>
          </cell>
          <cell r="H25" t="str">
            <v>集団の中で生活していくことは学校を卒業してからも同じである。中学生であっても社会の一員であることを自覚し、自分に利益がある・ないにかかわらず、社会全体が気持ちよく生活していくにはどうしたらよいか、相手の立場に立った見方ができ、判断できるようにしたい。</v>
          </cell>
          <cell r="I25" t="str">
            <v>・学級活動
・地域の清掃活動など</v>
          </cell>
        </row>
        <row r="26">
          <cell r="B26" t="str">
            <v>自立へ向けて</v>
          </cell>
          <cell r="C26">
            <v>24</v>
          </cell>
          <cell r="D26" t="str">
            <v>私のルール・わが家の約束事</v>
          </cell>
          <cell r="E26" t="str">
            <v>1-(3)</v>
          </cell>
          <cell r="F26" t="str">
            <v>自律・責任</v>
          </cell>
          <cell r="G26" t="str">
            <v>自分で考え、行動し、その結果に責任を持つ生き方をしようとする態度を育てる。</v>
          </cell>
          <cell r="H26" t="str">
            <v>責任を持ち、誠実に実行できるようになるためには、自分で考え、自分の意志で決定したものである必要がある。この資料で「私」がお金を自分で管理することによって、お金の使い方について考え、自律できるようになったことに注目させ、自分の現在の生活を振り返り、自分や社会に対して誠実でなければならないことを自覚し、責任ある行動がとれるように指導したい。</v>
          </cell>
          <cell r="I26" t="str">
            <v>・社会
・技術・家庭科（家庭分野）</v>
          </cell>
        </row>
        <row r="27">
          <cell r="A27">
            <v>12</v>
          </cell>
          <cell r="B27" t="str">
            <v>人類の幸福への貢献</v>
          </cell>
          <cell r="C27">
            <v>25</v>
          </cell>
          <cell r="D27" t="str">
            <v>「あたりまえ」ではなく「ありがたい」こと</v>
          </cell>
          <cell r="E27" t="str">
            <v>4-(10)</v>
          </cell>
          <cell r="F27" t="str">
            <v>世界の中の日本人</v>
          </cell>
          <cell r="G27" t="str">
            <v>国際的な視野に立って、世界を見つめ、平和と幸福に貢献する心情を養う。</v>
          </cell>
          <cell r="H27" t="str">
            <v>世界には貧しさのために食事がとれず、２秒に１人の割合で亡くなっていく人たちがいる。この現状をよく理解させ、生徒の心に世界中の人々の平和と幸福を考える気持ちを育てていきたい。</v>
          </cell>
          <cell r="I27" t="str">
            <v>・社会
・食育</v>
          </cell>
        </row>
        <row r="28">
          <cell r="B28" t="str">
            <v>相手の立場の尊重</v>
          </cell>
          <cell r="C28">
            <v>26</v>
          </cell>
          <cell r="D28" t="str">
            <v>約束</v>
          </cell>
          <cell r="E28" t="str">
            <v>2-(5)</v>
          </cell>
          <cell r="F28" t="str">
            <v>寛容・謙虚</v>
          </cell>
          <cell r="G28" t="str">
            <v>相手の考えや立場を尊重し、広い心を持とうとする態度を育てる。</v>
          </cell>
          <cell r="H28" t="str">
            <v>中学校生活を送っていると、ちょっとしたことでの友人間のトラブルというのは必ず起こるものである。この資料では、中学生にありがちなトラブルを示してある。お互いの考えや立場を尊重し、理解し合えば、許し合える関係になるということを資料を通して考えさせたい。</v>
          </cell>
          <cell r="I28" t="str">
            <v>・学級活動</v>
          </cell>
        </row>
        <row r="29">
          <cell r="B29" t="str">
            <v>自分の良さの発見</v>
          </cell>
          <cell r="C29">
            <v>27</v>
          </cell>
          <cell r="D29" t="str">
            <v>自分らしさとは</v>
          </cell>
          <cell r="E29" t="str">
            <v>1-(5)</v>
          </cell>
          <cell r="F29" t="str">
            <v>向上心、個性の伸長</v>
          </cell>
          <cell r="G29" t="str">
            <v>自己を見つめ、自己の向上を図ろうとする態度を育てる。</v>
          </cell>
          <cell r="H29" t="str">
            <v>資料を通して、小学校のころの自分と、今の自分を比べて、良いところを中心に振り返り、自分自身の良さや個性を見出せるようにしたい。まず自己を肯定的にとらえ(自己受容)、自己の優れている面などの発見に努め(自己理解)、自己との対話を深めつつ、自分自身の良さや個性を更に伸ばしていけるように指導したい。</v>
          </cell>
          <cell r="I29" t="str">
            <v>・学級活動</v>
          </cell>
        </row>
        <row r="30">
          <cell r="A30">
            <v>1</v>
          </cell>
          <cell r="B30" t="str">
            <v>人生を切り拓く</v>
          </cell>
          <cell r="C30">
            <v>28</v>
          </cell>
          <cell r="D30" t="str">
            <v>円谷英二
ゴジラとウルトラマンの生みの親</v>
          </cell>
          <cell r="E30" t="str">
            <v>1-(4)</v>
          </cell>
          <cell r="F30" t="str">
            <v>理想の実現</v>
          </cell>
          <cell r="G30" t="str">
            <v>理想の実現を目指して、自己の人生を切り拓こうとする態度を育てる。</v>
          </cell>
          <cell r="H30" t="str">
            <v>自己の人生を切り拓いていく積極性と力強さを持つことは大切だが、夢を追うばかりではそれを培うことは難しい。わからないことを謙虚に受け止め、広い視野をもって興味の対象を広げて行くことで、自己の適性に合致した夢や理想の職業を見つけられるということに気付かせたい。</v>
          </cell>
          <cell r="I30" t="str">
            <v>・社会
・進路指導</v>
          </cell>
        </row>
        <row r="31">
          <cell r="B31" t="str">
            <v>友達への信頼</v>
          </cell>
          <cell r="C31">
            <v>29</v>
          </cell>
          <cell r="D31" t="str">
            <v>いつも一緒に</v>
          </cell>
          <cell r="E31" t="str">
            <v>2-(3)</v>
          </cell>
          <cell r="F31" t="str">
            <v>友情・信頼</v>
          </cell>
          <cell r="G31" t="str">
            <v>心から信頼できる友達を持つことの大切さを理解し、友情を育てていこうとする態度を育てる。</v>
          </cell>
          <cell r="H31" t="str">
            <v>真の友情や友情の尊さについての理解を深め、友情を確かなものにしたり、その場だけの関心や、自分の都合のいい相手だけの狭い範囲にとどまることなく、さらに視点を広げ、生涯にわたる尊敬と信頼に支えられた友情を築いていこうとする態度を育てたい。</v>
          </cell>
          <cell r="I31" t="str">
            <v>・学級活動
・部活動</v>
          </cell>
        </row>
        <row r="32">
          <cell r="B32" t="str">
            <v>父母への感謝</v>
          </cell>
          <cell r="C32">
            <v>30</v>
          </cell>
          <cell r="D32" t="str">
            <v>君が生まれた日</v>
          </cell>
          <cell r="E32" t="str">
            <v>4-(6)</v>
          </cell>
          <cell r="F32" t="str">
            <v>家族愛</v>
          </cell>
          <cell r="G32" t="str">
            <v>かけがえのない自分を大切にし、家族への敬愛の念を深める。</v>
          </cell>
          <cell r="H32" t="str">
            <v>思春期の中学生は、自立への意欲が高まり、家族に対して反抗的になることもあるが、自分が父母や家族に大切にされ、愛されてきた存在であることに改めて気付かせ、家族への感謝と敬愛の念を深めさせたい。</v>
          </cell>
          <cell r="I32" t="str">
            <v>・保健体育
・技術・家庭科（家庭分野）</v>
          </cell>
        </row>
        <row r="33">
          <cell r="A33">
            <v>2</v>
          </cell>
          <cell r="B33" t="str">
            <v>生きることへの喜び</v>
          </cell>
          <cell r="C33">
            <v>31</v>
          </cell>
          <cell r="D33" t="str">
            <v>最後まで踊り続けたい</v>
          </cell>
          <cell r="E33" t="str">
            <v>3-(1)</v>
          </cell>
          <cell r="F33" t="str">
            <v>生命尊重</v>
          </cell>
          <cell r="G33" t="str">
            <v>生命の尊さを理解し、生きていることを実感し、一度しかない人生を懸命に生きようとする心情を養う。</v>
          </cell>
          <cell r="H33" t="str">
            <v>生命はかけがえのないものである。ここでは、３－(１)の指導内容の中で、生命が一度限りのものであることに焦点を当てて指導する。かけがえのない生命であるからこそ、命あるときにどのように充実した人生を送っていけばいいのかを、しっかりと考えさせたい。</v>
          </cell>
          <cell r="I33" t="str">
            <v>・音楽</v>
          </cell>
        </row>
        <row r="34">
          <cell r="B34" t="str">
            <v>生きる喜び</v>
          </cell>
          <cell r="C34">
            <v>32</v>
          </cell>
          <cell r="D34" t="str">
            <v>運命を乗り越えて</v>
          </cell>
          <cell r="E34" t="str">
            <v>3-(3)</v>
          </cell>
          <cell r="F34" t="str">
            <v>生きる喜び</v>
          </cell>
          <cell r="G34" t="str">
            <v>人間には誰にでも弱さや苦しみがあるが、それを乗り越え、生きることへの喜びを見いだす態度を育てる。</v>
          </cell>
          <cell r="H34" t="str">
            <v>どんなに才能に恵まれた人物でも、苦しみや不安、弱さがあるが、人間としての強さを持って乗り越えている。難聴に苦しみながらも傑作を残したベートーヴェンの姿から、自分に絶望して全てを投げ出すのではなく、自分の良さを見いだし、どんな困難に遭っても、自分を奮い立たせて乗り越えていく生き方を学ばせたい。</v>
          </cell>
          <cell r="I34" t="str">
            <v>・音楽</v>
          </cell>
        </row>
        <row r="35">
          <cell r="B35" t="str">
            <v>あいさつの心</v>
          </cell>
          <cell r="C35">
            <v>33</v>
          </cell>
          <cell r="D35" t="str">
            <v>あいさつの心</v>
          </cell>
          <cell r="E35" t="str">
            <v>2-(1)</v>
          </cell>
          <cell r="F35" t="str">
            <v>礼儀</v>
          </cell>
          <cell r="G35" t="str">
            <v>あいさつの心について理解し、礼儀を重んじ相手を敬愛する心情を養う。</v>
          </cell>
          <cell r="H35" t="str">
            <v>あいさつをすることを通して歳の離れた２人の心が通い合い、主人公の少女が成長していく姿をとらえさせたい。その成長の姿から、人と人とのかかわり合いに、あいさつが大切な潤滑油の役割を果たしていることを理解させたい。</v>
          </cell>
          <cell r="I35" t="str">
            <v>・学級活動
・生徒会活動</v>
          </cell>
        </row>
        <row r="36">
          <cell r="A36">
            <v>3</v>
          </cell>
          <cell r="B36" t="str">
            <v>正義を実践する勇気</v>
          </cell>
          <cell r="C36">
            <v>34</v>
          </cell>
          <cell r="D36" t="str">
            <v>松本君への手紙</v>
          </cell>
          <cell r="E36" t="str">
            <v>4-(3)</v>
          </cell>
          <cell r="F36" t="str">
            <v>公正・公平</v>
          </cell>
          <cell r="G36" t="str">
            <v>正義を重んじ、差別や偏見のない態度を育てる。</v>
          </cell>
          <cell r="H36" t="str">
            <v>自分の立場のみ主張するのではなく、他者、特に弱者に目を向け、正義を重んじ、不正に対して断固とした意思表示をする勇気を持つ態度を育てたい。</v>
          </cell>
          <cell r="I36" t="str">
            <v>・学級活動</v>
          </cell>
        </row>
        <row r="37">
          <cell r="B37" t="str">
            <v>真理の追求</v>
          </cell>
          <cell r="C37">
            <v>35</v>
          </cell>
          <cell r="D37" t="str">
            <v>夕立の日の真実</v>
          </cell>
          <cell r="E37" t="str">
            <v>1-(4)</v>
          </cell>
          <cell r="F37" t="str">
            <v>理想の実現</v>
          </cell>
          <cell r="G37" t="str">
            <v>ものごとを深く厳しく探求し、真理を求めることの大切さを知り、自分の人生を切り拓いていこうとする態度を育てる。</v>
          </cell>
          <cell r="H37" t="str">
            <v>わからないことを謙虚に受け止めて、探究し、真理や真実を求めることは大切である。積極的にそれを行うことによって、自己の生き方に生かしていきたい。真理や真実を求めつつ、生きることについての意味を見いだし、よりよく生きようとする態度を育てたい。</v>
          </cell>
          <cell r="I37" t="str">
            <v>・社会
・理科
・総合的な学習の時間</v>
          </cell>
        </row>
      </sheetData>
      <sheetData sheetId="2">
        <row r="1">
          <cell r="A1" t="str">
            <v>「私たちの道徳」対応表</v>
          </cell>
        </row>
        <row r="2">
          <cell r="A2" t="str">
            <v>資料名</v>
          </cell>
          <cell r="C2" t="str">
            <v>内容項目</v>
          </cell>
          <cell r="G2" t="str">
            <v>「私たちの道徳」</v>
          </cell>
          <cell r="I2" t="str">
            <v>「私たちの道徳」の活用</v>
          </cell>
          <cell r="M2" t="str">
            <v>他教科・領域との関連</v>
          </cell>
        </row>
        <row r="3">
          <cell r="E3" t="str">
            <v>東京のアルバム</v>
          </cell>
          <cell r="I3" t="str">
            <v>導入</v>
          </cell>
          <cell r="K3" t="str">
            <v>終末</v>
          </cell>
        </row>
        <row r="4">
          <cell r="A4">
            <v>1</v>
          </cell>
          <cell r="B4" t="str">
            <v>遅刻が努力を無駄にする。</v>
          </cell>
          <cell r="C4" t="str">
            <v>1-(1)</v>
          </cell>
          <cell r="D4" t="str">
            <v>節度・調和のある生活</v>
          </cell>
          <cell r="E4" t="str">
            <v>－</v>
          </cell>
          <cell r="F4" t="str">
            <v>－</v>
          </cell>
          <cell r="G4" t="str">
            <v>P.10～
15</v>
          </cell>
          <cell r="H4" t="str">
            <v>(1)調和のある生活を送る</v>
          </cell>
          <cell r="I4" t="str">
            <v>P.13</v>
          </cell>
          <cell r="J4" t="str">
            <v>「自分の生活習慣をチェックしてみよう」を記入させる。</v>
          </cell>
          <cell r="K4" t="str">
            <v>P.12</v>
          </cell>
          <cell r="L4" t="str">
            <v>「自分で生活をコントロールする」を読み、記入させる。</v>
          </cell>
          <cell r="M4" t="str">
            <v>・保健体育　
・学級活動</v>
          </cell>
        </row>
        <row r="5">
          <cell r="A5">
            <v>2</v>
          </cell>
          <cell r="B5" t="str">
            <v>イマドキの高校生の言葉づかい</v>
          </cell>
          <cell r="C5" t="str">
            <v>2-(1)</v>
          </cell>
          <cell r="D5" t="str">
            <v>礼儀</v>
          </cell>
          <cell r="E5" t="str">
            <v>－</v>
          </cell>
          <cell r="F5" t="str">
            <v>－</v>
          </cell>
          <cell r="G5" t="str">
            <v>P.48～
53</v>
          </cell>
          <cell r="H5" t="str">
            <v>(1)礼儀の意義を理解し適切な言動を</v>
          </cell>
          <cell r="I5" t="str">
            <v>P.48</v>
          </cell>
          <cell r="J5" t="str">
            <v>「(1)礼儀の意義を理解し適切な言動を」を読む。</v>
          </cell>
          <cell r="K5" t="str">
            <v>P.51</v>
          </cell>
          <cell r="L5" t="str">
            <v>「私の心を伝えたい」を記入させ、発表させる。</v>
          </cell>
          <cell r="M5" t="str">
            <v>・国語　・職場体験学習
・学級活動</v>
          </cell>
        </row>
        <row r="6">
          <cell r="A6">
            <v>3</v>
          </cell>
          <cell r="B6" t="str">
            <v>いつも一緒に</v>
          </cell>
          <cell r="C6" t="str">
            <v>2-(3)</v>
          </cell>
          <cell r="D6" t="str">
            <v>友情・信頼</v>
          </cell>
          <cell r="E6" t="str">
            <v>－</v>
          </cell>
          <cell r="F6" t="str">
            <v>－</v>
          </cell>
          <cell r="G6" t="str">
            <v>P.60～
65</v>
          </cell>
          <cell r="H6" t="str">
            <v>(3)励まし合い高め合える生涯の友を</v>
          </cell>
          <cell r="I6" t="str">
            <v>P.61</v>
          </cell>
          <cell r="J6" t="str">
            <v>「あなたにとって友達とは？」を読み、「あなたにとって友達とはどんな存在か～」に記入させる。</v>
          </cell>
          <cell r="K6" t="str">
            <v xml:space="preserve">P.63 </v>
          </cell>
          <cell r="L6" t="str">
            <v>「見付けよう、友達の良さを」に記入させ、発表させる。</v>
          </cell>
          <cell r="M6" t="str">
            <v>・学級活動
・部活動</v>
          </cell>
        </row>
        <row r="7">
          <cell r="A7">
            <v>4</v>
          </cell>
          <cell r="B7" t="str">
            <v>博史のブログ</v>
          </cell>
          <cell r="C7" t="str">
            <v>1-(3)</v>
          </cell>
          <cell r="D7" t="str">
            <v>自律・責任</v>
          </cell>
          <cell r="E7" t="str">
            <v>－</v>
          </cell>
          <cell r="F7" t="str">
            <v>－</v>
          </cell>
          <cell r="G7" t="str">
            <v>P.22～
P.226～</v>
          </cell>
          <cell r="H7" t="str">
            <v>(3)自分で考え実行し責任をもつ
考えよう情報社会の光と影</v>
          </cell>
          <cell r="I7" t="str">
            <v>P.226,
227</v>
          </cell>
          <cell r="J7" t="str">
            <v>「考えよう情報社会の光と影」を読む。</v>
          </cell>
          <cell r="K7" t="str">
            <v>P.24,25</v>
          </cell>
          <cell r="L7" t="str">
            <v>「考え、判断し、実行し、責任をもつこと」を読み、P.25に記入させる。</v>
          </cell>
          <cell r="M7" t="str">
            <v>・技術・家庭科（技術分野）
・総合的な学習の時間　・情報教育</v>
          </cell>
        </row>
        <row r="8">
          <cell r="A8">
            <v>5</v>
          </cell>
          <cell r="B8" t="str">
            <v>百人一首に春を感じて</v>
          </cell>
          <cell r="C8" t="str">
            <v>4-(9)</v>
          </cell>
          <cell r="D8" t="str">
            <v>日本人としての自覚</v>
          </cell>
          <cell r="E8" t="str">
            <v>P.44～
45</v>
          </cell>
          <cell r="F8" t="str">
            <v>春の隅田川</v>
          </cell>
          <cell r="G8" t="str">
            <v>P.206～
211</v>
          </cell>
          <cell r="H8" t="str">
            <v>(9)国を愛し、伝統の継承と文化の創造を</v>
          </cell>
          <cell r="I8" t="str">
            <v>P.211</v>
          </cell>
          <cell r="J8" t="str">
            <v>「この人のひと言」を読む。</v>
          </cell>
          <cell r="K8" t="str">
            <v xml:space="preserve">P.207 </v>
          </cell>
          <cell r="L8" t="str">
            <v>「私たちは日本の伝統と文化についてどのくらい～」「日本らしさとは…」に記入させる。</v>
          </cell>
          <cell r="M8" t="str">
            <v>・国語　
・技術・家庭科（家庭分野）</v>
          </cell>
        </row>
        <row r="9">
          <cell r="A9">
            <v>6</v>
          </cell>
          <cell r="B9" t="str">
            <v>「いただきます」から始めよう</v>
          </cell>
          <cell r="C9" t="str">
            <v>2-(1)</v>
          </cell>
          <cell r="D9" t="str">
            <v>礼儀</v>
          </cell>
          <cell r="E9" t="str">
            <v>－</v>
          </cell>
          <cell r="F9" t="str">
            <v>－</v>
          </cell>
          <cell r="G9" t="str">
            <v>P.48～
53</v>
          </cell>
          <cell r="H9" t="str">
            <v>(1)礼儀の意義を理解し適切な言動を</v>
          </cell>
          <cell r="I9" t="str">
            <v>P.49</v>
          </cell>
          <cell r="J9" t="str">
            <v>「礼儀に込められた思い」を記入し、発表させる。</v>
          </cell>
          <cell r="K9" t="str">
            <v>P.50</v>
          </cell>
          <cell r="L9" t="str">
            <v>「日本の伝統に息づく礼儀」「外国の礼儀・マナー」を読み、感想を発表させる。</v>
          </cell>
          <cell r="M9" t="str">
            <v>・技術・家庭科（家庭分野）
・食育　・給食指導　・進路指導</v>
          </cell>
        </row>
        <row r="10">
          <cell r="A10">
            <v>7</v>
          </cell>
          <cell r="B10" t="str">
            <v>おばあちゃんのこころ</v>
          </cell>
          <cell r="C10" t="str">
            <v>4-(6)</v>
          </cell>
          <cell r="D10" t="str">
            <v>家族愛</v>
          </cell>
          <cell r="E10" t="str">
            <v>－</v>
          </cell>
          <cell r="F10" t="str">
            <v>－</v>
          </cell>
          <cell r="G10" t="str">
            <v>P.180～
185</v>
          </cell>
          <cell r="H10" t="str">
            <v>(6)家族の一員としての自覚を</v>
          </cell>
          <cell r="I10" t="str">
            <v>P.180</v>
          </cell>
          <cell r="J10" t="str">
            <v>「(6)家族の一員としての自覚を」を読む。</v>
          </cell>
          <cell r="K10" t="str">
            <v>P.184,
185</v>
          </cell>
          <cell r="L10" t="str">
            <v>「コラム：誰かのために」を読む。</v>
          </cell>
          <cell r="M10" t="str">
            <v>・技術・家庭科（家庭分野）</v>
          </cell>
        </row>
        <row r="11">
          <cell r="A11">
            <v>8</v>
          </cell>
          <cell r="B11" t="str">
            <v>願いのバトン</v>
          </cell>
          <cell r="C11" t="str">
            <v>1-(2)</v>
          </cell>
          <cell r="D11" t="str">
            <v>強い意志</v>
          </cell>
          <cell r="E11" t="str">
            <v>P.46</v>
          </cell>
          <cell r="F11" t="str">
            <v>東京オリンピック</v>
          </cell>
          <cell r="G11" t="str">
            <v>P.16～
21</v>
          </cell>
          <cell r="H11" t="str">
            <v>(2)目標を目指しやり抜く強い意志を</v>
          </cell>
          <cell r="I11" t="str">
            <v>P.16</v>
          </cell>
          <cell r="J11" t="str">
            <v>「(2)目標を目指しやり抜く強い意思を」を読む。</v>
          </cell>
          <cell r="K11" t="str">
            <v>P.20</v>
          </cell>
          <cell r="L11" t="str">
            <v>「メッセージ：松井秀喜」を読み、感想を発表させる。</v>
          </cell>
          <cell r="M11" t="str">
            <v>・保健体育
・部活動</v>
          </cell>
        </row>
        <row r="12">
          <cell r="A12">
            <v>9</v>
          </cell>
          <cell r="B12" t="str">
            <v>方言と出会うということ</v>
          </cell>
          <cell r="C12" t="str">
            <v>4-(8)</v>
          </cell>
          <cell r="D12" t="str">
            <v>郷土愛</v>
          </cell>
          <cell r="E12" t="str">
            <v>－</v>
          </cell>
          <cell r="F12" t="str">
            <v>－</v>
          </cell>
          <cell r="G12" t="str">
            <v>P.200～
205</v>
          </cell>
          <cell r="H12" t="str">
            <v>(8)ふるさとの発展のために</v>
          </cell>
          <cell r="I12" t="str">
            <v>P.200</v>
          </cell>
          <cell r="J12" t="str">
            <v>「(8)ふるさとの発展のために」を読む。</v>
          </cell>
          <cell r="K12" t="str">
            <v>P.201</v>
          </cell>
          <cell r="L12" t="str">
            <v>「私のふるさと」を読み、記入させる。</v>
          </cell>
          <cell r="M12" t="str">
            <v>・国語
・社会</v>
          </cell>
        </row>
        <row r="13">
          <cell r="A13">
            <v>10</v>
          </cell>
          <cell r="B13" t="str">
            <v>ご近所さんに「ただいま」</v>
          </cell>
          <cell r="C13" t="str">
            <v>2-(6)</v>
          </cell>
          <cell r="D13" t="str">
            <v>感謝</v>
          </cell>
          <cell r="E13" t="str">
            <v>－</v>
          </cell>
          <cell r="F13" t="str">
            <v>－</v>
          </cell>
          <cell r="G13" t="str">
            <v>P.82～
87</v>
          </cell>
          <cell r="H13" t="str">
            <v>(6)人々の善意や支えに応えたい</v>
          </cell>
          <cell r="I13" t="str">
            <v>P.82</v>
          </cell>
          <cell r="J13" t="str">
            <v>「(6)人々の善意や支えに応えたい」を読む。</v>
          </cell>
          <cell r="K13" t="str">
            <v>P.83</v>
          </cell>
          <cell r="L13" t="str">
            <v>「相手の善意や支えに気付くこと」を記入させ、発表させる。</v>
          </cell>
          <cell r="M13" t="str">
            <v>・学級活動</v>
          </cell>
        </row>
        <row r="14">
          <cell r="A14">
            <v>11</v>
          </cell>
          <cell r="B14" t="str">
            <v>うちわと涙</v>
          </cell>
          <cell r="C14" t="str">
            <v>2-(2)</v>
          </cell>
          <cell r="D14" t="str">
            <v>思いやり</v>
          </cell>
          <cell r="E14" t="str">
            <v>P.118</v>
          </cell>
          <cell r="F14" t="str">
            <v>3･11 その日の東京</v>
          </cell>
          <cell r="G14" t="str">
            <v>P.54～
59</v>
          </cell>
          <cell r="H14" t="str">
            <v>(2)温かい人間愛の精神と思いやりの心を</v>
          </cell>
          <cell r="I14" t="str">
            <v>P.54</v>
          </cell>
          <cell r="J14" t="str">
            <v>「(2)温かい人間愛の精神と思いやりの心を」を読む。</v>
          </cell>
          <cell r="K14" t="str">
            <v xml:space="preserve">P.59 </v>
          </cell>
          <cell r="L14" t="str">
            <v>「この人のひと言」を読み、感想を発表させる。</v>
          </cell>
          <cell r="M14" t="str">
            <v>・技術・家庭科（家庭分野）
・職場体験学習　・ボランティア活動</v>
          </cell>
        </row>
        <row r="15">
          <cell r="A15">
            <v>12</v>
          </cell>
          <cell r="B15" t="str">
            <v>キャッチボール</v>
          </cell>
          <cell r="C15" t="str">
            <v>4-(1)</v>
          </cell>
          <cell r="D15" t="str">
            <v>秩序・規律</v>
          </cell>
          <cell r="E15" t="str">
            <v>－</v>
          </cell>
          <cell r="F15" t="str">
            <v>－</v>
          </cell>
          <cell r="G15" t="str">
            <v>P.134～
139</v>
          </cell>
          <cell r="H15" t="str">
            <v>(1)法やきまりを守り社会で共に生きる</v>
          </cell>
          <cell r="I15" t="str">
            <v>P.134</v>
          </cell>
          <cell r="J15" t="str">
            <v>「(1)法やきまりを守り社会で共に生きる」を読む。</v>
          </cell>
          <cell r="K15" t="str">
            <v>P.137</v>
          </cell>
          <cell r="L15" t="str">
            <v>「権利と義務ってなんだろう」「よりよい社会を目指して」を記入させ、発表させる。</v>
          </cell>
          <cell r="M15" t="str">
            <v>・社会
・学級活動</v>
          </cell>
        </row>
        <row r="16">
          <cell r="A16">
            <v>13</v>
          </cell>
          <cell r="B16" t="str">
            <v>しょうゆのふるさとを訪ねて</v>
          </cell>
          <cell r="C16" t="str">
            <v>4-(9)</v>
          </cell>
          <cell r="D16" t="str">
            <v>日本人としての自覚</v>
          </cell>
          <cell r="E16" t="str">
            <v>－</v>
          </cell>
          <cell r="F16" t="str">
            <v>－</v>
          </cell>
          <cell r="G16" t="str">
            <v>P.206～
211</v>
          </cell>
          <cell r="H16" t="str">
            <v>(9)国を愛し、伝統の継承と文化の創造を</v>
          </cell>
          <cell r="I16" t="str">
            <v>P.206</v>
          </cell>
          <cell r="J16" t="str">
            <v>「(9)国を愛し、伝統の継承と文化の創造を」を読む。</v>
          </cell>
          <cell r="K16" t="str">
            <v>P.208</v>
          </cell>
          <cell r="L16" t="str">
            <v>「海外で親しまれる日本の文化」を読み、「私が紹介したい日本の文化」に記入させる。</v>
          </cell>
          <cell r="M16" t="str">
            <v>・社会　・技術・家庭科（家庭分野）
・総合的な学習の時間　・食育</v>
          </cell>
        </row>
        <row r="17">
          <cell r="A17">
            <v>14</v>
          </cell>
          <cell r="B17" t="str">
            <v>花火大会</v>
          </cell>
          <cell r="C17" t="str">
            <v>4-(2)</v>
          </cell>
          <cell r="D17" t="str">
            <v>公徳心、社会連帯</v>
          </cell>
          <cell r="E17" t="str">
            <v>P.116～
117</v>
          </cell>
          <cell r="F17" t="str">
            <v>東京がひとつになる日　東京マラソン</v>
          </cell>
          <cell r="G17" t="str">
            <v>P.148～
153</v>
          </cell>
          <cell r="H17" t="str">
            <v>(2)つながりをもち住みよい社会に</v>
          </cell>
          <cell r="I17" t="str">
            <v>P.153</v>
          </cell>
          <cell r="J17" t="str">
            <v>「コラム：一中生に、声をかけて下さい！」を読む。</v>
          </cell>
          <cell r="K17" t="str">
            <v>P.151</v>
          </cell>
          <cell r="L17" t="str">
            <v>「社会に対する興味関心」を読み、「私たちの社会連帯の実践」に記入させる。</v>
          </cell>
          <cell r="M17" t="str">
            <v>・総合的な学習の時間
・ボランティア活動</v>
          </cell>
        </row>
        <row r="18">
          <cell r="A18">
            <v>15</v>
          </cell>
          <cell r="B18" t="str">
            <v>葉鶏頭の季節</v>
          </cell>
          <cell r="C18" t="str">
            <v>2-(4)</v>
          </cell>
          <cell r="D18" t="str">
            <v>男女の人格尊重</v>
          </cell>
          <cell r="E18" t="str">
            <v>－</v>
          </cell>
          <cell r="F18" t="str">
            <v>－</v>
          </cell>
          <cell r="G18" t="str">
            <v>P.66～
71</v>
          </cell>
          <cell r="H18" t="str">
            <v>(4)異性を理解し尊重して</v>
          </cell>
          <cell r="I18" t="str">
            <v>P.66</v>
          </cell>
          <cell r="J18" t="str">
            <v>「(4)異性を理解し尊重して」を読む。</v>
          </cell>
          <cell r="K18" t="str">
            <v>P.68</v>
          </cell>
          <cell r="L18" t="str">
            <v>「好きな異性がいるのは自然なこと」を読み、記入させる。</v>
          </cell>
          <cell r="M18" t="str">
            <v>・保健体育　・学級活動
・技術・家庭科（家庭分野）</v>
          </cell>
        </row>
        <row r="19">
          <cell r="A19">
            <v>16</v>
          </cell>
          <cell r="B19" t="str">
            <v>合唱コンクール</v>
          </cell>
          <cell r="C19" t="str">
            <v>4-(4)</v>
          </cell>
          <cell r="D19" t="str">
            <v>集団生活の向上</v>
          </cell>
          <cell r="E19" t="str">
            <v>－</v>
          </cell>
          <cell r="F19" t="str">
            <v>－</v>
          </cell>
          <cell r="G19" t="str">
            <v>P.166～
171</v>
          </cell>
          <cell r="H19" t="str">
            <v>(4)役割と責任を自覚し集団生活の向上を</v>
          </cell>
          <cell r="I19" t="str">
            <v>P.170</v>
          </cell>
          <cell r="J19" t="str">
            <v>「コラム：はやぶさプロジェクト」を読む。</v>
          </cell>
          <cell r="K19" t="str">
            <v>P.166，167</v>
          </cell>
          <cell r="L19" t="str">
            <v>「(4)役割と責任を自覚し集団生活の向上を」を読み、記入させる。</v>
          </cell>
          <cell r="M19" t="str">
            <v>・音楽　・学級活動　
・合唱コンクール　・学校行事全般</v>
          </cell>
        </row>
        <row r="20">
          <cell r="A20">
            <v>17</v>
          </cell>
          <cell r="B20" t="str">
            <v>口蹄疫を乗り越えて</v>
          </cell>
          <cell r="C20" t="str">
            <v>3-(1)</v>
          </cell>
          <cell r="D20" t="str">
            <v>生命尊重</v>
          </cell>
          <cell r="E20" t="str">
            <v>－</v>
          </cell>
          <cell r="F20" t="str">
            <v>－</v>
          </cell>
          <cell r="G20" t="str">
            <v>P.98～
107</v>
          </cell>
          <cell r="H20" t="str">
            <v>生命を考える
(1)かけがえのない自他の生命を尊重して</v>
          </cell>
          <cell r="I20" t="str">
            <v>P.102</v>
          </cell>
          <cell r="J20" t="str">
            <v>「(1)かけがえのない自他の生命を尊重して」を読む。</v>
          </cell>
          <cell r="K20" t="str">
            <v>P.98～101</v>
          </cell>
          <cell r="L20" t="str">
            <v>「生命を考える」から「ずっとつながっていること」までを音読する。</v>
          </cell>
          <cell r="M20" t="str">
            <v>・理科</v>
          </cell>
        </row>
        <row r="21">
          <cell r="A21">
            <v>18</v>
          </cell>
          <cell r="B21" t="str">
            <v>エルトゥールル号事件　～善の連鎖～</v>
          </cell>
          <cell r="C21" t="str">
            <v>4-(10)</v>
          </cell>
          <cell r="D21" t="str">
            <v>世界の中の日本人</v>
          </cell>
          <cell r="E21" t="str">
            <v>－</v>
          </cell>
          <cell r="F21" t="str">
            <v>－</v>
          </cell>
          <cell r="G21" t="str">
            <v>P.212～
219</v>
          </cell>
          <cell r="H21" t="str">
            <v>日本人としての自覚をもって真の国際人として世界に貢献したい
(10)日本人の自覚をもち世界に貢献する</v>
          </cell>
          <cell r="I21" t="str">
            <v>P.214</v>
          </cell>
          <cell r="J21" t="str">
            <v>「(10)日本人の自覚をもち世界に貢献する」を読む。</v>
          </cell>
          <cell r="K21" t="str">
            <v>P.217</v>
          </cell>
          <cell r="L21" t="str">
            <v>「世界に貢献できること」を読み、記入させる。</v>
          </cell>
          <cell r="M21" t="str">
            <v>・社会　・英語
・総合的な学習の時間</v>
          </cell>
        </row>
        <row r="22">
          <cell r="A22">
            <v>19</v>
          </cell>
          <cell r="B22" t="str">
            <v>自然からのメッセージ</v>
          </cell>
          <cell r="C22" t="str">
            <v>3-(2)</v>
          </cell>
          <cell r="D22" t="str">
            <v>自然愛，畏敬の念</v>
          </cell>
          <cell r="E22" t="str">
            <v>P.114～
115</v>
          </cell>
          <cell r="F22" t="str">
            <v>世界自然遺産　小笠原諸島</v>
          </cell>
          <cell r="G22" t="str">
            <v>P.114～
119</v>
          </cell>
          <cell r="H22" t="str">
            <v>(2)美しいものへの感動と畏敬の念を</v>
          </cell>
          <cell r="I22" t="str">
            <v>P.114</v>
          </cell>
          <cell r="J22" t="str">
            <v>「(2)美しいものへの感動と畏敬の念を」を読む。</v>
          </cell>
          <cell r="K22" t="str">
            <v>P.118</v>
          </cell>
          <cell r="L22" t="str">
            <v>「メッセージ：大木聖子」を読み、感想を発表させる。</v>
          </cell>
          <cell r="M22" t="str">
            <v>・理科　・校外学習
・移動教室</v>
          </cell>
        </row>
        <row r="23">
          <cell r="A23">
            <v>20</v>
          </cell>
          <cell r="B23" t="str">
            <v>奄美の画家と少女</v>
          </cell>
          <cell r="C23" t="str">
            <v>2-(2)</v>
          </cell>
          <cell r="D23" t="str">
            <v>思いやり</v>
          </cell>
          <cell r="E23" t="str">
            <v>－</v>
          </cell>
          <cell r="F23" t="str">
            <v>－</v>
          </cell>
          <cell r="G23" t="str">
            <v>P.54～
59</v>
          </cell>
          <cell r="H23" t="str">
            <v>(2)温かい人間愛の精神と思いやりの心を</v>
          </cell>
          <cell r="I23" t="str">
            <v>P.54</v>
          </cell>
          <cell r="J23" t="str">
            <v>「(2)温かい人間愛の精神と思いやりの心を」を読む。</v>
          </cell>
          <cell r="K23" t="str">
            <v>P.56</v>
          </cell>
          <cell r="L23" t="str">
            <v>「人の気持ちがわかる人間になりたい」に記入させ、発表させる。</v>
          </cell>
          <cell r="M23" t="str">
            <v>・社会
・美術</v>
          </cell>
        </row>
        <row r="24">
          <cell r="A24">
            <v>21</v>
          </cell>
          <cell r="B24" t="str">
            <v>あめ細工職人　吉原孝洋</v>
          </cell>
          <cell r="C24" t="str">
            <v>4-(5)</v>
          </cell>
          <cell r="D24" t="str">
            <v>勤労・奉仕の精神</v>
          </cell>
          <cell r="E24" t="str">
            <v>－</v>
          </cell>
          <cell r="F24" t="str">
            <v>－</v>
          </cell>
          <cell r="G24" t="str">
            <v>P.172～
179</v>
          </cell>
          <cell r="H24" t="str">
            <v>(5)勤労や奉仕を通して社会に貢献する
社会に目を向け、社会と関わり、社会を良くする。</v>
          </cell>
          <cell r="I24" t="str">
            <v>P.177</v>
          </cell>
          <cell r="J24" t="str">
            <v>「この人のひと言」を読む。</v>
          </cell>
          <cell r="K24" t="str">
            <v>P.176</v>
          </cell>
          <cell r="L24" t="str">
            <v>「メッセージ：鈴木邦雄」を読み、感想を発表させる。</v>
          </cell>
          <cell r="M24" t="str">
            <v>・進路指導
・職場体験学習</v>
          </cell>
        </row>
        <row r="25">
          <cell r="A25">
            <v>22</v>
          </cell>
          <cell r="B25" t="str">
            <v>修学旅行の見送り</v>
          </cell>
          <cell r="C25" t="str">
            <v>4-(7)</v>
          </cell>
          <cell r="D25" t="str">
            <v>よりよい校風の樹立</v>
          </cell>
          <cell r="E25" t="str">
            <v>－</v>
          </cell>
          <cell r="F25" t="str">
            <v>－</v>
          </cell>
          <cell r="G25" t="str">
            <v>P.194～
199</v>
          </cell>
          <cell r="H25" t="str">
            <v>(7)学校や仲間に誇りをもつ</v>
          </cell>
          <cell r="I25" t="str">
            <v>P.194</v>
          </cell>
          <cell r="J25" t="str">
            <v>「(7)学校や仲間に誇りをもつ」を読む。</v>
          </cell>
          <cell r="K25" t="str">
            <v>P.196</v>
          </cell>
          <cell r="L25" t="str">
            <v>「後輩に伝えたいこと」に記入させる。</v>
          </cell>
          <cell r="M25" t="str">
            <v>・学校行事全般</v>
          </cell>
        </row>
        <row r="26">
          <cell r="A26">
            <v>23</v>
          </cell>
          <cell r="B26" t="str">
            <v>電車の中で</v>
          </cell>
          <cell r="C26" t="str">
            <v>4-(2)</v>
          </cell>
          <cell r="D26" t="str">
            <v>公徳心、社会連帯</v>
          </cell>
          <cell r="E26" t="str">
            <v>－</v>
          </cell>
          <cell r="F26" t="str">
            <v>－</v>
          </cell>
          <cell r="G26" t="str">
            <v>P.148～
153</v>
          </cell>
          <cell r="H26" t="str">
            <v>(2)つながりをもち住みよい社会に</v>
          </cell>
          <cell r="I26" t="str">
            <v>P.150</v>
          </cell>
          <cell r="J26" t="str">
            <v>「他者への配慮、思いやり」を読み、記入させる。</v>
          </cell>
          <cell r="K26" t="str">
            <v xml:space="preserve">P.149 </v>
          </cell>
          <cell r="L26" t="str">
            <v>「公徳心、社会連帯の大切さ」に記入させる。</v>
          </cell>
          <cell r="M26" t="str">
            <v>・学級活動
・地域の清掃活動など</v>
          </cell>
        </row>
        <row r="27">
          <cell r="A27">
            <v>24</v>
          </cell>
          <cell r="B27" t="str">
            <v>私のルール・わが家の約束事</v>
          </cell>
          <cell r="C27" t="str">
            <v>1-(3)</v>
          </cell>
          <cell r="D27" t="str">
            <v>自律・責任</v>
          </cell>
          <cell r="E27" t="str">
            <v>－</v>
          </cell>
          <cell r="F27" t="str">
            <v>－</v>
          </cell>
          <cell r="G27" t="str">
            <v>P.22～
27</v>
          </cell>
          <cell r="H27" t="str">
            <v>(3)自分で考え実行し責任をもつ</v>
          </cell>
          <cell r="I27" t="str">
            <v>P.22</v>
          </cell>
          <cell r="J27" t="str">
            <v>「(3)自分で考え実行し責任をもつ」を読む。</v>
          </cell>
          <cell r="K27" t="str">
            <v>P.24,25</v>
          </cell>
          <cell r="L27" t="str">
            <v>「考え、判断し、実行し、責任をもつこと」を読み、P.24下段に記入させる。</v>
          </cell>
          <cell r="M27" t="str">
            <v>・社会
・技術・家庭科（家庭分野）</v>
          </cell>
        </row>
        <row r="28">
          <cell r="A28">
            <v>25</v>
          </cell>
          <cell r="B28" t="str">
            <v>「あたりまえ」ではなく「ありがたい」こと</v>
          </cell>
          <cell r="C28" t="str">
            <v>4-(10)</v>
          </cell>
          <cell r="D28" t="str">
            <v>世界の中の日本人</v>
          </cell>
          <cell r="E28" t="str">
            <v>－</v>
          </cell>
          <cell r="F28" t="str">
            <v>－</v>
          </cell>
          <cell r="G28" t="str">
            <v>P.212～
219</v>
          </cell>
          <cell r="H28" t="str">
            <v>日本人としての自覚をもって真の国際人として世界に貢献したい
(10)日本人の自覚をもち世界に貢献する</v>
          </cell>
          <cell r="I28" t="str">
            <v xml:space="preserve">P.219 </v>
          </cell>
          <cell r="J28" t="str">
            <v>「メッセージ：中学生のみなさんへ」を読む。</v>
          </cell>
          <cell r="K28" t="str">
            <v>P.216</v>
          </cell>
          <cell r="L28" t="str">
            <v>「世界が抱える幾多の課題」に記入させる。</v>
          </cell>
          <cell r="M28" t="str">
            <v>・社会
・食育</v>
          </cell>
        </row>
        <row r="29">
          <cell r="A29">
            <v>26</v>
          </cell>
          <cell r="B29" t="str">
            <v>約束</v>
          </cell>
          <cell r="C29" t="str">
            <v>2-(5)</v>
          </cell>
          <cell r="D29" t="str">
            <v>寛容・謙虚</v>
          </cell>
          <cell r="E29" t="str">
            <v>－</v>
          </cell>
          <cell r="F29" t="str">
            <v>－</v>
          </cell>
          <cell r="G29" t="str">
            <v>P.72～
77</v>
          </cell>
          <cell r="H29" t="str">
            <v>(5)認め合い学び合う心を</v>
          </cell>
          <cell r="I29" t="str">
            <v>P.74</v>
          </cell>
          <cell r="J29" t="str">
            <v>「他の人の立場や考えを理解していない自分に気付いた経験がありますか」を読む。</v>
          </cell>
          <cell r="K29" t="str">
            <v>P.73</v>
          </cell>
          <cell r="L29" t="str">
            <v>「人それぞれに異なる物の見方・考え方がある」に記入させ、発表させる。</v>
          </cell>
          <cell r="M29" t="str">
            <v>・学級活動</v>
          </cell>
        </row>
        <row r="30">
          <cell r="A30">
            <v>27</v>
          </cell>
          <cell r="B30" t="str">
            <v>自分らしさとは</v>
          </cell>
          <cell r="C30" t="str">
            <v>1-(5)</v>
          </cell>
          <cell r="D30" t="str">
            <v>向上心、個性の伸長</v>
          </cell>
          <cell r="E30" t="str">
            <v>－</v>
          </cell>
          <cell r="F30" t="str">
            <v>－</v>
          </cell>
          <cell r="G30" t="str">
            <v>P.38～
45</v>
          </cell>
          <cell r="H30" t="str">
            <v>(5)自分を見つめ個性を伸ばす
自分を深く見つめて</v>
          </cell>
          <cell r="I30" t="str">
            <v>P.40</v>
          </cell>
          <cell r="J30" t="str">
            <v>「あなたらしさがあなたの良さになる」を読む。</v>
          </cell>
          <cell r="K30" t="str">
            <v>P.41</v>
          </cell>
          <cell r="L30" t="str">
            <v>「自分の中にある『良い所』『改めたい所』」を読み、記入させる。</v>
          </cell>
          <cell r="M30" t="str">
            <v>・学級活動</v>
          </cell>
        </row>
        <row r="31">
          <cell r="A31">
            <v>28</v>
          </cell>
          <cell r="B31" t="str">
            <v>円谷英二　ゴジラとウルトラマンの生みの親</v>
          </cell>
          <cell r="C31" t="str">
            <v>1-(4)</v>
          </cell>
          <cell r="D31" t="str">
            <v>理想の実現</v>
          </cell>
          <cell r="E31" t="str">
            <v>－</v>
          </cell>
          <cell r="F31" t="str">
            <v>－</v>
          </cell>
          <cell r="G31" t="str">
            <v>P.32～
37</v>
          </cell>
          <cell r="H31" t="str">
            <v>(4)真理・真実・理想を求め人生を切り拓く</v>
          </cell>
          <cell r="I31" t="str">
            <v>P.37</v>
          </cell>
          <cell r="J31" t="str">
            <v>「この人のひと言」を読む。</v>
          </cell>
          <cell r="K31" t="str">
            <v>P.33</v>
          </cell>
          <cell r="L31" t="str">
            <v>「『夢をもちたい』という願い」を読み、下段に記入させる。</v>
          </cell>
          <cell r="M31" t="str">
            <v>・社会
・進路指導</v>
          </cell>
        </row>
        <row r="32">
          <cell r="A32">
            <v>29</v>
          </cell>
          <cell r="B32" t="str">
            <v>野菜、食べてますか？</v>
          </cell>
          <cell r="C32" t="str">
            <v>1-(1)</v>
          </cell>
          <cell r="D32" t="str">
            <v>節度・調和のある生活</v>
          </cell>
          <cell r="E32" t="str">
            <v>－</v>
          </cell>
          <cell r="F32" t="str">
            <v>－</v>
          </cell>
          <cell r="G32" t="str">
            <v>P.10～
15</v>
          </cell>
          <cell r="H32" t="str">
            <v>(1)調和のある生活を送る</v>
          </cell>
          <cell r="I32" t="str">
            <v>P.10</v>
          </cell>
          <cell r="J32" t="str">
            <v>「(1)調和のある生活を送る」を読む。</v>
          </cell>
          <cell r="K32" t="str">
            <v>P.14</v>
          </cell>
          <cell r="L32" t="str">
            <v>「人物探訪：香川綾」を読み、感想を発表させる。</v>
          </cell>
          <cell r="M32" t="str">
            <v>・技術・家庭科（家庭分野）　　　　　　　・食育・給食指導</v>
          </cell>
        </row>
        <row r="33">
          <cell r="A33">
            <v>30</v>
          </cell>
          <cell r="B33" t="str">
            <v>君が生まれた日</v>
          </cell>
          <cell r="C33" t="str">
            <v>4-(6)</v>
          </cell>
          <cell r="D33" t="str">
            <v>家族愛</v>
          </cell>
          <cell r="E33" t="str">
            <v>－</v>
          </cell>
          <cell r="F33" t="str">
            <v>－</v>
          </cell>
          <cell r="G33" t="str">
            <v>P.180～
185</v>
          </cell>
          <cell r="H33" t="str">
            <v>生命を考える
(6)家族の一員としての自覚を</v>
          </cell>
          <cell r="I33" t="str">
            <v>P.181</v>
          </cell>
          <cell r="J33" t="str">
            <v>「家族や家庭の役割」を読み、記入させる。</v>
          </cell>
          <cell r="K33" t="str">
            <v>P.183</v>
          </cell>
          <cell r="L33" t="str">
            <v>「命の長いつながり」を読み、「いつか新しい家庭を築く」に記入させる。</v>
          </cell>
          <cell r="M33" t="str">
            <v>・保健体育　　　　　　　　　　　　　　　　　・技術・家庭科（家庭分野）　　　　　　　　　　　　　　　</v>
          </cell>
        </row>
        <row r="34">
          <cell r="A34">
            <v>31</v>
          </cell>
          <cell r="B34" t="str">
            <v>最後まで踊り続けたい</v>
          </cell>
          <cell r="C34" t="str">
            <v>3-(1)</v>
          </cell>
          <cell r="D34" t="str">
            <v>生命尊重</v>
          </cell>
          <cell r="E34" t="str">
            <v>－</v>
          </cell>
          <cell r="F34" t="str">
            <v>－</v>
          </cell>
          <cell r="G34" t="str">
            <v>P.98～
107</v>
          </cell>
          <cell r="H34" t="str">
            <v>生命を考える
(1)かけがえのない自他の生命を尊重して</v>
          </cell>
          <cell r="I34" t="str">
            <v>P.102</v>
          </cell>
          <cell r="J34" t="str">
            <v>「(1)かけがえのない自他の生命を尊重して」を読む。</v>
          </cell>
          <cell r="K34" t="str">
            <v>P.98～101</v>
          </cell>
          <cell r="L34" t="str">
            <v>「生命を考える」から「ずっとつながっていること」までを音読する。</v>
          </cell>
          <cell r="M34" t="str">
            <v>・理科</v>
          </cell>
        </row>
        <row r="35">
          <cell r="A35">
            <v>32</v>
          </cell>
          <cell r="B35" t="str">
            <v>運命を乗り越えて</v>
          </cell>
          <cell r="C35" t="str">
            <v>3-(3)</v>
          </cell>
          <cell r="D35" t="str">
            <v>生きる喜び</v>
          </cell>
          <cell r="E35" t="str">
            <v>－</v>
          </cell>
          <cell r="F35" t="str">
            <v>－</v>
          </cell>
          <cell r="G35" t="str">
            <v>P.120～
125</v>
          </cell>
          <cell r="H35" t="str">
            <v>(3)人間の強さや気高さを信じ生きる</v>
          </cell>
          <cell r="I35" t="str">
            <v>P.120</v>
          </cell>
          <cell r="J35" t="str">
            <v>「(3)人間の強さや気高さを信じ生きる」を読む。</v>
          </cell>
          <cell r="K35" t="str">
            <v>P.122</v>
          </cell>
          <cell r="L35" t="str">
            <v>「『今からの私』を育てていきたい」を読み、記入させる。</v>
          </cell>
          <cell r="M35" t="str">
            <v>・音楽</v>
          </cell>
        </row>
        <row r="36">
          <cell r="A36">
            <v>33</v>
          </cell>
          <cell r="B36" t="str">
            <v>あいさつの心</v>
          </cell>
          <cell r="C36" t="str">
            <v>2-(1)</v>
          </cell>
          <cell r="D36" t="str">
            <v>礼儀</v>
          </cell>
          <cell r="E36" t="str">
            <v>－</v>
          </cell>
          <cell r="F36" t="str">
            <v>－</v>
          </cell>
          <cell r="G36" t="str">
            <v>P.48～
53</v>
          </cell>
          <cell r="H36" t="str">
            <v>(1)礼儀の意義を理解し適切な言動を</v>
          </cell>
          <cell r="I36" t="str">
            <v>P.48</v>
          </cell>
          <cell r="J36" t="str">
            <v>「(1)礼儀の意義を理解し適切な言動を」を読む。</v>
          </cell>
          <cell r="K36" t="str">
            <v xml:space="preserve">P.49 </v>
          </cell>
          <cell r="L36" t="str">
            <v>「礼儀に込められた思い」を読み、記入させる。</v>
          </cell>
          <cell r="M36" t="str">
            <v>・学級活動
・生徒会活動</v>
          </cell>
        </row>
        <row r="37">
          <cell r="A37">
            <v>34</v>
          </cell>
          <cell r="B37" t="str">
            <v>松本君への手紙</v>
          </cell>
          <cell r="C37" t="str">
            <v>4-(3)</v>
          </cell>
          <cell r="D37" t="str">
            <v>公正・公平</v>
          </cell>
          <cell r="E37" t="str">
            <v>－</v>
          </cell>
          <cell r="F37" t="str">
            <v>－</v>
          </cell>
          <cell r="G37" t="str">
            <v>P.160～
165</v>
          </cell>
          <cell r="H37" t="str">
            <v>(3)正義を重んじ公正・公平な社会を</v>
          </cell>
          <cell r="I37" t="str">
            <v>P.165</v>
          </cell>
          <cell r="J37" t="str">
            <v>「メッセージ」を読む。</v>
          </cell>
          <cell r="K37" t="str">
            <v>P.163</v>
          </cell>
          <cell r="L37" t="str">
            <v>「いじめをなくそう」を読み、記入させる。</v>
          </cell>
          <cell r="M37" t="str">
            <v>・学級活動</v>
          </cell>
        </row>
        <row r="38">
          <cell r="A38">
            <v>35</v>
          </cell>
          <cell r="B38" t="str">
            <v>夕立の日の真実</v>
          </cell>
          <cell r="C38" t="str">
            <v>1-(4)</v>
          </cell>
          <cell r="D38" t="str">
            <v>理想の実現</v>
          </cell>
          <cell r="E38" t="str">
            <v>－</v>
          </cell>
          <cell r="F38" t="str">
            <v>－</v>
          </cell>
          <cell r="G38" t="str">
            <v>P.32～
37</v>
          </cell>
          <cell r="H38" t="str">
            <v>(4)真理・真実・理想を求め人生を切り拓く</v>
          </cell>
          <cell r="I38" t="str">
            <v>P.32</v>
          </cell>
          <cell r="J38" t="str">
            <v>「(4)真理・真実・理想を求め人生を切り拓く」を読む。</v>
          </cell>
          <cell r="K38" t="str">
            <v>P.36</v>
          </cell>
          <cell r="L38" t="str">
            <v>「人物探訪：湯川秀樹」を読み、感想を発表させる。</v>
          </cell>
          <cell r="M38" t="str">
            <v>・社会　・理科
・総合的な学習の時間</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年A"/>
      <sheetName val="2年B"/>
      <sheetName val="私たちの道徳対応表"/>
    </sheetNames>
    <definedNames>
      <definedName name="_xlnm.Print_Area" refersTo="='2年A'!$A$1:$H$37" sheetId="0"/>
      <definedName name="_xlnm.Print_Area" refersTo="='2年B'!$A$1:$I$37" sheetId="1"/>
      <definedName name="_xlnm.Print_Area" refersTo="=私たちの道徳対応表!$A$1:$M$38" sheetId="2"/>
      <definedName name="_xlnm.Print_Titles" refersTo="='2年B'!$1:$2" sheetId="1"/>
    </definedNames>
    <sheetDataSet>
      <sheetData sheetId="0">
        <row r="1">
          <cell r="A1" t="str">
            <v>道徳年間指導計画　第２学年</v>
          </cell>
        </row>
        <row r="2">
          <cell r="A2" t="str">
            <v>月</v>
          </cell>
          <cell r="B2" t="str">
            <v>主題</v>
          </cell>
          <cell r="C2" t="str">
            <v>資料名</v>
          </cell>
          <cell r="E2" t="str">
            <v>内容項目</v>
          </cell>
          <cell r="G2" t="str">
            <v>指導のねらい</v>
          </cell>
          <cell r="H2" t="str">
            <v>他教科・領域との関連</v>
          </cell>
        </row>
        <row r="3">
          <cell r="A3">
            <v>4</v>
          </cell>
          <cell r="B3" t="str">
            <v>自然を愛する心</v>
          </cell>
          <cell r="C3">
            <v>1</v>
          </cell>
          <cell r="D3" t="str">
            <v>ミヤマキリシマ</v>
          </cell>
          <cell r="E3" t="str">
            <v>3-(2)</v>
          </cell>
          <cell r="F3" t="str">
            <v>自然愛、畏敬の念</v>
          </cell>
          <cell r="G3" t="str">
            <v>自然を愛護し、人間の力を超えたものを敬う心情を養う。</v>
          </cell>
          <cell r="H3" t="str">
            <v>・理科　・社会
・技術・家庭科（技術分野）　・環境教育</v>
          </cell>
        </row>
        <row r="4">
          <cell r="B4" t="str">
            <v>個性を伸ばす</v>
          </cell>
          <cell r="C4">
            <v>2</v>
          </cell>
          <cell r="D4" t="str">
            <v>私とオートマタ</v>
          </cell>
          <cell r="E4" t="str">
            <v>1-(5)</v>
          </cell>
          <cell r="F4" t="str">
            <v>向上心、個性の伸長</v>
          </cell>
          <cell r="G4" t="str">
            <v>個性を伸ばして充実した生き方を追求しようとする心情を養う。</v>
          </cell>
          <cell r="H4" t="str">
            <v>・技術・家庭科（技術分野）　・美術　
・職業体験学習</v>
          </cell>
        </row>
        <row r="5">
          <cell r="B5" t="str">
            <v>適切なコミュニケーション</v>
          </cell>
          <cell r="C5">
            <v>3</v>
          </cell>
          <cell r="D5" t="str">
            <v>「ケータイ依存」症候群</v>
          </cell>
          <cell r="E5" t="str">
            <v>1-(3)</v>
          </cell>
          <cell r="F5" t="str">
            <v>自律・責任</v>
          </cell>
          <cell r="G5" t="str">
            <v>自ら考え、判断し、自分の行動に責任を持とうとする態度を育てる。</v>
          </cell>
          <cell r="H5" t="str">
            <v>・技術・家庭科（技術分野）
・総合的な学習の時間　・情報教育</v>
          </cell>
        </row>
        <row r="6">
          <cell r="A6">
            <v>5</v>
          </cell>
          <cell r="B6" t="str">
            <v>最後までやり抜く</v>
          </cell>
          <cell r="C6">
            <v>4</v>
          </cell>
          <cell r="D6" t="str">
            <v>あきらめないで</v>
          </cell>
          <cell r="E6" t="str">
            <v>1-(2)</v>
          </cell>
          <cell r="F6" t="str">
            <v>強い意志</v>
          </cell>
          <cell r="G6" t="str">
            <v>目標に向かって、最後までやり抜く強い意志を身に付けようとする態度を育てる。</v>
          </cell>
          <cell r="H6" t="str">
            <v>・保健体育
・進路指導</v>
          </cell>
        </row>
        <row r="7">
          <cell r="B7" t="str">
            <v>人間愛</v>
          </cell>
          <cell r="C7">
            <v>5</v>
          </cell>
          <cell r="D7" t="str">
            <v>ネパール教育援助に参加</v>
          </cell>
          <cell r="E7" t="str">
            <v>2-(2)</v>
          </cell>
          <cell r="F7" t="str">
            <v>思いやり</v>
          </cell>
          <cell r="G7" t="str">
            <v>温かい人間愛の精神を深め、他の人々に対し思いやりの心を持って接する態度を育てる。</v>
          </cell>
          <cell r="H7" t="str">
            <v>・社会　・金融教育
・ボランティア活動</v>
          </cell>
        </row>
        <row r="8">
          <cell r="B8" t="str">
            <v>平和の尊さ</v>
          </cell>
          <cell r="C8">
            <v>6</v>
          </cell>
          <cell r="D8" t="str">
            <v>平和への思い　今、受け継いで</v>
          </cell>
          <cell r="E8" t="str">
            <v>4-(10)</v>
          </cell>
          <cell r="F8" t="str">
            <v>世界の中の日本人</v>
          </cell>
          <cell r="G8" t="str">
            <v>国際的視野に立って、世界の平和と人類の幸福に貢献する態度を育てる。</v>
          </cell>
          <cell r="H8" t="str">
            <v>・国語
・社会</v>
          </cell>
        </row>
        <row r="9">
          <cell r="A9">
            <v>6</v>
          </cell>
          <cell r="B9" t="str">
            <v>法やきまりの意義</v>
          </cell>
          <cell r="C9">
            <v>7</v>
          </cell>
          <cell r="D9" t="str">
            <v>ルールって何だろう？</v>
          </cell>
          <cell r="E9" t="str">
            <v>4-(2)</v>
          </cell>
          <cell r="F9" t="str">
            <v>公徳心、社会連帯</v>
          </cell>
          <cell r="G9" t="str">
            <v>法やきまりの意義を理解し、社会の一員として法や決まりを守りながら社会に貢献しようとする態度を育てる。</v>
          </cell>
          <cell r="H9" t="str">
            <v>・学級活動
・生徒会活動</v>
          </cell>
        </row>
        <row r="10">
          <cell r="B10" t="str">
            <v>礼儀の意義</v>
          </cell>
          <cell r="C10">
            <v>8</v>
          </cell>
          <cell r="D10" t="str">
            <v>本当のあいさつ</v>
          </cell>
          <cell r="E10" t="str">
            <v>2-(1)</v>
          </cell>
          <cell r="F10" t="str">
            <v>礼儀</v>
          </cell>
          <cell r="G10" t="str">
            <v>「あいさつ」の大切さを理解し、進んで実践していこうという態度を育てる。</v>
          </cell>
          <cell r="H10" t="str">
            <v>・総合的な学習の時間　</v>
          </cell>
        </row>
        <row r="11">
          <cell r="B11" t="str">
            <v>望ましい友人関係</v>
          </cell>
          <cell r="C11">
            <v>9</v>
          </cell>
          <cell r="D11" t="str">
            <v>仲間とライバル</v>
          </cell>
          <cell r="E11" t="str">
            <v>2-(3)</v>
          </cell>
          <cell r="F11" t="str">
            <v>友情・信頼</v>
          </cell>
          <cell r="G11" t="str">
            <v>友情の尊さを理解し、お互いを高め合おうとする態度を育てる。</v>
          </cell>
          <cell r="H11" t="str">
            <v>・保健体育
・部活動</v>
          </cell>
        </row>
        <row r="12">
          <cell r="B12" t="str">
            <v>個性を伸ばす</v>
          </cell>
          <cell r="C12">
            <v>10</v>
          </cell>
          <cell r="D12" t="str">
            <v>好きなことを夢にしよう</v>
          </cell>
          <cell r="E12" t="str">
            <v>1-(5)</v>
          </cell>
          <cell r="F12" t="str">
            <v>向上心、個性の伸長</v>
          </cell>
          <cell r="G12" t="str">
            <v>自己を見つめ、自己の適性や能力の発見に努め、個性を伸ばして充実した生き方を追求しようとする意欲を育てる。</v>
          </cell>
          <cell r="H12" t="str">
            <v>・美術
・進路指導</v>
          </cell>
        </row>
        <row r="13">
          <cell r="A13">
            <v>7</v>
          </cell>
          <cell r="B13" t="str">
            <v>生命の尊さ</v>
          </cell>
          <cell r="C13">
            <v>11</v>
          </cell>
          <cell r="D13" t="str">
            <v>命ということ</v>
          </cell>
          <cell r="E13" t="str">
            <v>3-(1)</v>
          </cell>
          <cell r="F13" t="str">
            <v>生命尊重</v>
          </cell>
          <cell r="G13" t="str">
            <v>生命の尊さを理解し、自他の生命を尊重する心情を養う。</v>
          </cell>
          <cell r="H13" t="str">
            <v>・理科　・技術・家庭科（家庭分野）
・食育</v>
          </cell>
        </row>
        <row r="14">
          <cell r="B14" t="str">
            <v>男女の敬愛</v>
          </cell>
          <cell r="C14">
            <v>12</v>
          </cell>
          <cell r="D14" t="str">
            <v>ゴリラの真似をした彼女を好きになった</v>
          </cell>
          <cell r="E14" t="str">
            <v>2-(4)</v>
          </cell>
          <cell r="F14" t="str">
            <v>男女の人格尊重</v>
          </cell>
          <cell r="G14" t="str">
            <v>男女間において、互いの理解を深め、尊敬と敬愛の念を育む。</v>
          </cell>
          <cell r="H14" t="str">
            <v>・職場体験学習
・進路指導</v>
          </cell>
        </row>
        <row r="15">
          <cell r="A15">
            <v>9</v>
          </cell>
          <cell r="B15" t="str">
            <v>郷土の発展</v>
          </cell>
          <cell r="C15">
            <v>13</v>
          </cell>
          <cell r="D15" t="str">
            <v>ぼくらの町のマラソン大会</v>
          </cell>
          <cell r="E15" t="str">
            <v>4-(8)</v>
          </cell>
          <cell r="F15" t="str">
            <v>郷土愛</v>
          </cell>
          <cell r="G15" t="str">
            <v>郷土を愛し、先人への尊敬と感謝の念を深め、郷土の発展に努める態度を育てる。</v>
          </cell>
          <cell r="H15" t="str">
            <v>・社会　・保健体育
・ボランティア活動</v>
          </cell>
        </row>
        <row r="16">
          <cell r="B16" t="str">
            <v>文化の継承と発展</v>
          </cell>
          <cell r="C16">
            <v>14</v>
          </cell>
          <cell r="D16" t="str">
            <v>思いを結び、人を結ぶ水引</v>
          </cell>
          <cell r="E16" t="str">
            <v>4-(8)</v>
          </cell>
          <cell r="F16" t="str">
            <v>郷土愛</v>
          </cell>
          <cell r="G16" t="str">
            <v>日本人として、郷土の良き伝統について興味を持ち、郷土の発展に貢献しようとする心情を養う。</v>
          </cell>
          <cell r="H16" t="str">
            <v>・社会　・技術・家庭科（技術分野）
・総合的な学習の時間</v>
          </cell>
        </row>
        <row r="17">
          <cell r="B17" t="str">
            <v>友達としてのあり方</v>
          </cell>
          <cell r="C17">
            <v>15</v>
          </cell>
          <cell r="D17" t="str">
            <v>弘樹の判断</v>
          </cell>
          <cell r="E17" t="str">
            <v>2-(3)</v>
          </cell>
          <cell r="F17" t="str">
            <v>友情・信頼</v>
          </cell>
          <cell r="G17" t="str">
            <v>互いを認め合い励まし合って、相手の立場を尊重し、好ましい友情について理解して、それを実践していく態度を育てる。</v>
          </cell>
          <cell r="H17" t="str">
            <v>・学級活動
・宿泊行事</v>
          </cell>
        </row>
        <row r="18">
          <cell r="B18" t="str">
            <v>適切な言動</v>
          </cell>
          <cell r="C18">
            <v>16</v>
          </cell>
          <cell r="D18" t="str">
            <v>一枚のはがき</v>
          </cell>
          <cell r="E18" t="str">
            <v>2-(1)</v>
          </cell>
          <cell r="F18" t="str">
            <v>礼儀</v>
          </cell>
          <cell r="G18" t="str">
            <v>礼儀が敬愛・感謝の気持ちを表す具体的行為であることを理解し、時と場に応じた適切な言動を取ろうとする態度を育てる。</v>
          </cell>
          <cell r="H18" t="str">
            <v>・学級活動
・生徒会活動（あいさつ運動）</v>
          </cell>
        </row>
        <row r="19">
          <cell r="A19">
            <v>10</v>
          </cell>
          <cell r="B19" t="str">
            <v>国際理解</v>
          </cell>
          <cell r="C19">
            <v>17</v>
          </cell>
          <cell r="D19" t="str">
            <v>日本人の知らない日本の良さ</v>
          </cell>
          <cell r="E19" t="str">
            <v>2-(5)</v>
          </cell>
          <cell r="F19" t="str">
            <v>寛容・謙虚う</v>
          </cell>
          <cell r="G19" t="str">
            <v>様々な文化を認め、国際的な視野に立って、いろいろなものの見方や考え方があることを理解し、個性や立場を尊重しようとする態度を育てる。</v>
          </cell>
          <cell r="H19" t="str">
            <v>・社会　・国語
・総合的な学習の時間　・美術</v>
          </cell>
        </row>
        <row r="20">
          <cell r="B20" t="str">
            <v>文化の継承と発展</v>
          </cell>
          <cell r="C20">
            <v>18</v>
          </cell>
          <cell r="D20" t="str">
            <v>日本人として</v>
          </cell>
          <cell r="E20" t="str">
            <v>4-(9)</v>
          </cell>
          <cell r="F20" t="str">
            <v>日本人としての自覚</v>
          </cell>
          <cell r="G20" t="str">
            <v>日本の優れた伝統と文化について理解を深め、継承しようとする心情を養う。</v>
          </cell>
          <cell r="H20" t="str">
            <v>・社会　・英語
・修学旅行</v>
          </cell>
        </row>
        <row r="21">
          <cell r="B21" t="str">
            <v>家族への敬愛の念</v>
          </cell>
          <cell r="C21">
            <v>19</v>
          </cell>
          <cell r="D21" t="str">
            <v>伝えたい「ありがとう」</v>
          </cell>
          <cell r="E21" t="str">
            <v>4-(6)</v>
          </cell>
          <cell r="F21" t="str">
            <v>家族愛</v>
          </cell>
          <cell r="G21" t="str">
            <v>自分の成長を願い、無私の愛情で育ててくれた父母や祖父母に対する敬愛の念を深める。</v>
          </cell>
          <cell r="H21" t="str">
            <v>・学級活動　・三者面談　・家庭訪問　
・進路指導　・職場体験学習</v>
          </cell>
        </row>
        <row r="22">
          <cell r="B22" t="str">
            <v>差別や偏見のない社会</v>
          </cell>
          <cell r="C22">
            <v>20</v>
          </cell>
          <cell r="D22" t="str">
            <v>気持ちを伝えたい</v>
          </cell>
          <cell r="E22" t="str">
            <v>4-(3)</v>
          </cell>
          <cell r="F22" t="str">
            <v>公正・公平</v>
          </cell>
          <cell r="G22" t="str">
            <v>誰に対しても公正、公平にし、差別や偏見のない社会の実現に努めようとする心情を養う。</v>
          </cell>
          <cell r="H22" t="str">
            <v>・社会</v>
          </cell>
        </row>
        <row r="23">
          <cell r="A23">
            <v>11</v>
          </cell>
          <cell r="B23" t="str">
            <v>望ましい生活習慣</v>
          </cell>
          <cell r="C23">
            <v>21</v>
          </cell>
          <cell r="D23" t="str">
            <v>やればできる</v>
          </cell>
          <cell r="E23" t="str">
            <v>1-(1)</v>
          </cell>
          <cell r="F23" t="str">
            <v>節度・調和のある生活</v>
          </cell>
          <cell r="G23" t="str">
            <v>節度ある生活の大切さを理解し、望ましい生活習慣を身に付けようとする態度を育てる。</v>
          </cell>
          <cell r="H23" t="str">
            <v>・進路指導　・学級活動
・定期考査</v>
          </cell>
        </row>
        <row r="24">
          <cell r="B24" t="str">
            <v>人生を切り拓く</v>
          </cell>
          <cell r="C24">
            <v>22</v>
          </cell>
          <cell r="D24" t="str">
            <v>樋口一葉</v>
          </cell>
          <cell r="E24" t="str">
            <v>1-(4)</v>
          </cell>
          <cell r="F24" t="str">
            <v>理想の実現</v>
          </cell>
          <cell r="G24" t="str">
            <v>理想の実現を目指して、自分の人生を切り拓くために努力する態度を育てる。</v>
          </cell>
          <cell r="H24" t="str">
            <v>・国語　
・進路指導</v>
          </cell>
        </row>
        <row r="25">
          <cell r="B25" t="str">
            <v>校風の継承と発展</v>
          </cell>
          <cell r="C25">
            <v>23</v>
          </cell>
          <cell r="D25" t="str">
            <v>笛の音</v>
          </cell>
          <cell r="E25" t="str">
            <v>4-(7)</v>
          </cell>
          <cell r="F25" t="str">
            <v>よりよい校風の樹立</v>
          </cell>
          <cell r="G25" t="str">
            <v>学級や学校の一員であることを自覚し、伝統を受け継ぎ、よりよい校風を作ろうとする心情を養う。</v>
          </cell>
          <cell r="H25" t="str">
            <v>・体育祭　・文化祭
・合唱コンクール</v>
          </cell>
        </row>
        <row r="26">
          <cell r="B26" t="str">
            <v>ボランティア活動の意義</v>
          </cell>
          <cell r="C26">
            <v>24</v>
          </cell>
          <cell r="D26" t="str">
            <v>小さな一歩</v>
          </cell>
          <cell r="E26" t="str">
            <v>4-(8)</v>
          </cell>
          <cell r="F26" t="str">
            <v>郷土愛</v>
          </cell>
          <cell r="G26" t="str">
            <v>自分の行動が社会や郷土の役に立つことを知り、社会や郷土の発展に努める態度を育てる。</v>
          </cell>
          <cell r="H26" t="str">
            <v>・社会　・総合的な学習の時間
・ボランティア活動　</v>
          </cell>
        </row>
        <row r="27">
          <cell r="A27">
            <v>12</v>
          </cell>
          <cell r="B27" t="str">
            <v>集団生活での協力</v>
          </cell>
          <cell r="C27">
            <v>25</v>
          </cell>
          <cell r="D27" t="str">
            <v>私の存在</v>
          </cell>
          <cell r="E27" t="str">
            <v>4-(4)</v>
          </cell>
          <cell r="F27" t="str">
            <v>集団生活の向上</v>
          </cell>
          <cell r="G27" t="str">
            <v>集団の一員としての自覚を持ち、互いに協力し合ってよりよい集団にしていこうとする意欲を育てる。</v>
          </cell>
          <cell r="H27" t="str">
            <v>・部活動　・生徒会活動
・学級活動　・合唱コンクール</v>
          </cell>
        </row>
        <row r="28">
          <cell r="B28" t="str">
            <v>心の弱さ・醜さの克服</v>
          </cell>
          <cell r="C28">
            <v>26</v>
          </cell>
          <cell r="D28" t="str">
            <v>「これ以上、頑張れない」って平気な顔で言うな</v>
          </cell>
          <cell r="E28" t="str">
            <v>1-(5)</v>
          </cell>
          <cell r="F28" t="str">
            <v>向上心、個性の伸長</v>
          </cell>
          <cell r="G28" t="str">
            <v>自己を見つめ、自分の弱さや醜さを克服し、適性や能力の発見に努め充実した生き方を追求しようとする意欲を育てる。</v>
          </cell>
          <cell r="H28" t="str">
            <v>・保健体育　・進路指導　
・体育祭</v>
          </cell>
        </row>
        <row r="29">
          <cell r="B29" t="str">
            <v>父母への敬愛の念</v>
          </cell>
          <cell r="C29">
            <v>27</v>
          </cell>
          <cell r="D29" t="str">
            <v>別れは必ずやってくること</v>
          </cell>
          <cell r="E29" t="str">
            <v>3-(1)</v>
          </cell>
          <cell r="F29" t="str">
            <v>生命尊重</v>
          </cell>
          <cell r="G29" t="str">
            <v>生命の大切さを理解し、より充実した人生を送ろうとする心情を養う。</v>
          </cell>
          <cell r="H29" t="str">
            <v>・国語　・社会
・技術・家庭科（家庭分野）</v>
          </cell>
        </row>
        <row r="30">
          <cell r="A30">
            <v>1</v>
          </cell>
          <cell r="B30" t="str">
            <v>勤労の意義</v>
          </cell>
          <cell r="C30">
            <v>28</v>
          </cell>
          <cell r="D30" t="str">
            <v>社会からの無言の賞賛を感じる感性</v>
          </cell>
          <cell r="E30" t="str">
            <v>4-(5)</v>
          </cell>
          <cell r="F30" t="str">
            <v>勤労・奉仕の精神</v>
          </cell>
          <cell r="G30" t="str">
            <v>勤労の尊さや意義を理解し、社会の発展に努めようとする態度を育てる。</v>
          </cell>
          <cell r="H30" t="str">
            <v>・学級活動　・進路指導
・職場体験学習　・ボランティア活動</v>
          </cell>
        </row>
        <row r="31">
          <cell r="B31" t="str">
            <v>強い意志</v>
          </cell>
          <cell r="C31">
            <v>29</v>
          </cell>
          <cell r="D31" t="str">
            <v>お母さんは大学生</v>
          </cell>
          <cell r="E31" t="str">
            <v>3-(1)</v>
          </cell>
          <cell r="F31" t="str">
            <v>生命尊重</v>
          </cell>
          <cell r="G31" t="str">
            <v>より高い目標を目指し着実にやり抜くことのできる健康な体と強い意志を育てる。</v>
          </cell>
          <cell r="H31" t="str">
            <v>・進路指導</v>
          </cell>
        </row>
        <row r="32">
          <cell r="B32" t="str">
            <v>心の弱さ・醜さの克服</v>
          </cell>
          <cell r="C32">
            <v>30</v>
          </cell>
          <cell r="D32" t="str">
            <v>銀色のシャープペンシル</v>
          </cell>
          <cell r="E32" t="str">
            <v>3-(3)</v>
          </cell>
          <cell r="F32" t="str">
            <v>生きる喜び</v>
          </cell>
          <cell r="G32" t="str">
            <v>弱さを乗り越え、人間として生きることに喜びを見いだしていこうとする態度を育てる。</v>
          </cell>
          <cell r="H32" t="str">
            <v>・国語　・学級活動
・総合的な学習の時間</v>
          </cell>
        </row>
        <row r="33">
          <cell r="A33">
            <v>2</v>
          </cell>
          <cell r="B33" t="str">
            <v>感謝の心</v>
          </cell>
          <cell r="C33">
            <v>31</v>
          </cell>
          <cell r="D33" t="str">
            <v>ナイスジャンプ</v>
          </cell>
          <cell r="E33" t="str">
            <v>1-(5)</v>
          </cell>
          <cell r="F33" t="str">
            <v>向上心、個性の伸長</v>
          </cell>
          <cell r="G33" t="str">
            <v>自分を支えてくれる人々に感謝し、個性を伸ばしてより充実した生き方を追求しようとする心情を養う。</v>
          </cell>
          <cell r="H33" t="str">
            <v>・学級活動
・部活動</v>
          </cell>
        </row>
        <row r="34">
          <cell r="B34" t="str">
            <v>理想の実現</v>
          </cell>
          <cell r="C34">
            <v>32</v>
          </cell>
          <cell r="D34" t="str">
            <v>クリームパン</v>
          </cell>
          <cell r="E34" t="str">
            <v>1-(4)</v>
          </cell>
          <cell r="F34" t="str">
            <v>理想の実現</v>
          </cell>
          <cell r="G34" t="str">
            <v>常に目標を持って生きることが人生を豊かにすると理解し、目の前にあることに誠実に向き合い、努力しようとする態度を育てる。</v>
          </cell>
          <cell r="H34" t="str">
            <v>・総合的な学習の時間　・職場体験学習
・進路指導　・食育</v>
          </cell>
        </row>
        <row r="35">
          <cell r="B35" t="str">
            <v>個性や立場の尊重</v>
          </cell>
          <cell r="C35">
            <v>33</v>
          </cell>
          <cell r="D35" t="str">
            <v>茂の悩み</v>
          </cell>
          <cell r="E35" t="str">
            <v>4-(4)</v>
          </cell>
          <cell r="F35" t="str">
            <v>集団生活の向上</v>
          </cell>
          <cell r="G35" t="str">
            <v>自分の充実した生き方を追求するとともに、相手の個性や立場もともに尊重しようとする態度を育てる。</v>
          </cell>
          <cell r="H35" t="str">
            <v>・学級活動　・部活動
・生徒会活動</v>
          </cell>
        </row>
        <row r="36">
          <cell r="A36">
            <v>3</v>
          </cell>
          <cell r="B36" t="str">
            <v>誠実な行動と責任</v>
          </cell>
          <cell r="C36">
            <v>34</v>
          </cell>
          <cell r="D36" t="str">
            <v>裏庭でのできごと</v>
          </cell>
          <cell r="E36" t="str">
            <v>4-(1)</v>
          </cell>
          <cell r="F36" t="str">
            <v>秩序・規律</v>
          </cell>
          <cell r="G36" t="str">
            <v>自ら考え責任を持って行動し、きまりを遵守する態度を育てる。</v>
          </cell>
          <cell r="H36" t="str">
            <v>・国語　・学級活動
・総合的な学習の時間</v>
          </cell>
        </row>
        <row r="37">
          <cell r="B37" t="str">
            <v>人を思う心</v>
          </cell>
          <cell r="C37">
            <v>35</v>
          </cell>
          <cell r="D37" t="str">
            <v>たかが小骨というけれど…</v>
          </cell>
          <cell r="E37" t="str">
            <v>2-(6)</v>
          </cell>
          <cell r="F37" t="str">
            <v>寛容・謙虚</v>
          </cell>
          <cell r="G37" t="str">
            <v>思いやりの心を持って相手を尊重しながら接する態度を育てる。</v>
          </cell>
          <cell r="H37" t="str">
            <v>・保健体育　・技術・家庭科（家庭分野）
・総合的な学習の時間</v>
          </cell>
        </row>
        <row r="38"/>
        <row r="39">
          <cell r="B39" t="str">
            <v>=</v>
          </cell>
        </row>
      </sheetData>
      <sheetData sheetId="1">
        <row r="1">
          <cell r="A1" t="str">
            <v>キラリ☆道徳　改訂版　第２学年　年間指導計画例</v>
          </cell>
        </row>
        <row r="2">
          <cell r="A2" t="str">
            <v>月</v>
          </cell>
          <cell r="B2" t="str">
            <v>主題</v>
          </cell>
          <cell r="C2" t="str">
            <v>資料名</v>
          </cell>
          <cell r="E2" t="str">
            <v>内容項目</v>
          </cell>
          <cell r="G2" t="str">
            <v>指導のねらい</v>
          </cell>
          <cell r="H2" t="str">
            <v>指導の内容</v>
          </cell>
          <cell r="I2" t="str">
            <v>他教科・領域との関連</v>
          </cell>
        </row>
        <row r="3">
          <cell r="A3">
            <v>4</v>
          </cell>
          <cell r="B3" t="str">
            <v>自然を愛する心</v>
          </cell>
          <cell r="C3">
            <v>1</v>
          </cell>
          <cell r="D3" t="str">
            <v>グレートバリアリーフ　生命の海</v>
          </cell>
          <cell r="E3" t="str">
            <v>3-(2)</v>
          </cell>
          <cell r="F3" t="str">
            <v>自然愛、畏敬の念</v>
          </cell>
          <cell r="G3" t="str">
            <v>自然を愛護し、人間の力を超えたものを敬う心情を養う。</v>
          </cell>
          <cell r="H3" t="str">
            <v>生徒の実態を踏まえ、実生活ではなかなか実感することのない「人間は自然の中で生かされている」という感覚を養いたい。自然とのかかわりを深く認識し、大切さを自覚させる。それとともに、人間の力を超えたものに対して、美しさや神秘さを感じ、敬う態度を育てていくよう指導したい。</v>
          </cell>
          <cell r="I3" t="str">
            <v>・理科
・社会
・技術・家庭科（技術分野）
・環境教育</v>
          </cell>
        </row>
        <row r="4">
          <cell r="B4" t="str">
            <v>個性を伸ばす</v>
          </cell>
          <cell r="C4">
            <v>2</v>
          </cell>
          <cell r="D4" t="str">
            <v>私とオートマタ</v>
          </cell>
          <cell r="E4" t="str">
            <v>1-(5)</v>
          </cell>
          <cell r="F4" t="str">
            <v>向上心、個性の伸長</v>
          </cell>
          <cell r="G4" t="str">
            <v>個性を伸ばして充実した生き方を追求しようとする心情を養う。</v>
          </cell>
          <cell r="H4" t="str">
            <v>自分は何をしたいかを考えるだけでなく、自己をまず肯定的にとらえるとともに、自己の優れている面などの発見に努め、自己との対話を深めていくことが重要である。また自分の良さは自分ではわからないことが多いので、生徒相互の信頼関係を深め、互いに高め合おうとする人間関係を育ませたい。</v>
          </cell>
          <cell r="I4" t="str">
            <v>・技術・家庭科（技術分野）
・美術　
・職業体験学習</v>
          </cell>
        </row>
        <row r="5">
          <cell r="B5" t="str">
            <v>適切なコミュニケーション</v>
          </cell>
          <cell r="C5">
            <v>3</v>
          </cell>
          <cell r="D5" t="str">
            <v>「ケータイ依存」症候群</v>
          </cell>
          <cell r="E5" t="str">
            <v>1-(3)</v>
          </cell>
          <cell r="F5" t="str">
            <v>自律・責任</v>
          </cell>
          <cell r="G5" t="str">
            <v>自ら考え、判断し、自分の行動に責任を持とうとする態度を育てる。</v>
          </cell>
          <cell r="H5" t="str">
            <v>実際に顔を合わせてコミュニケーションを取ることで身につく能力と、携帯電話などに依存することで出てくる弊害を具体的に挙げさせ、まずは双方の違いを認識させたい。そのうえで、自ら考えて判断し、自分の行動に責任を持つことの大切さを学ばせたい。</v>
          </cell>
          <cell r="I5" t="str">
            <v>・技術・家庭科（技術分野）
・総合的な学習の時間
・情報教育</v>
          </cell>
        </row>
        <row r="6">
          <cell r="A6">
            <v>5</v>
          </cell>
          <cell r="B6" t="str">
            <v>最後までやり抜く</v>
          </cell>
          <cell r="C6">
            <v>4</v>
          </cell>
          <cell r="D6" t="str">
            <v>あきらめないで</v>
          </cell>
          <cell r="E6" t="str">
            <v>1-(2)</v>
          </cell>
          <cell r="F6" t="str">
            <v>強い意志</v>
          </cell>
          <cell r="G6" t="str">
            <v>目標に向かって、最後までやり抜く強い意志を身に付けようとする態度を育てる。</v>
          </cell>
          <cell r="H6" t="str">
            <v>人は日常生活の中のほんの小さな目標であっても、それが達成されたときに満足感を覚え、自信と勇気がわくものである。達成できたときの成就感や満足感を繰り返し味わわせることを通して、自ら目標を設定することが重要であり、また、その目標をねばり強く最後まで着実にやり抜く強い意志と態度を育てたい。</v>
          </cell>
          <cell r="I6" t="str">
            <v>・保健体育
・進路指導</v>
          </cell>
        </row>
        <row r="7">
          <cell r="B7" t="str">
            <v>人間愛</v>
          </cell>
          <cell r="C7">
            <v>5</v>
          </cell>
          <cell r="D7" t="str">
            <v>ネパール教育援助に参加</v>
          </cell>
          <cell r="E7" t="str">
            <v>2-(2)</v>
          </cell>
          <cell r="F7" t="str">
            <v>思いやり</v>
          </cell>
          <cell r="G7" t="str">
            <v>温かい人間愛の精神を深め、他の人々に対し思いやりの心を持って接する態度を育てる。</v>
          </cell>
          <cell r="H7" t="str">
            <v>人には、生まれながらに「自分だけでなく、自分にかかわる人にも幸せであってほしい」という気持ちがあり、身近な存在が悲しんだり、困っていたりすると、無視できない気持ちになるものである。その心に気付かせ、視野を広く持ち、思いやりの心を持って、行動することの大切さを学ばせたい。</v>
          </cell>
          <cell r="I7" t="str">
            <v>・社会
・金融教育
・ボランティア活動</v>
          </cell>
        </row>
        <row r="8">
          <cell r="B8" t="str">
            <v>平和の尊さ</v>
          </cell>
          <cell r="C8">
            <v>6</v>
          </cell>
          <cell r="D8" t="str">
            <v>平和への思い　今、受け継いで</v>
          </cell>
          <cell r="E8" t="str">
            <v>4-(10)</v>
          </cell>
          <cell r="F8" t="str">
            <v>世界の中の日本人</v>
          </cell>
          <cell r="G8" t="str">
            <v>国際的視野に立って、世界の平和と人類の幸福に貢献する態度を育てる。</v>
          </cell>
          <cell r="H8" t="str">
            <v>核兵器を廃絶し、世界平和を実現していくためには、正しい知識・理解が大事である。歴史的な背景はもちろん、核兵器の非人道性を科学・統計的にも検証することが必要である。さらに詩を通して真実を伝え、その上で国際平和を考えさせたい。</v>
          </cell>
          <cell r="I8" t="str">
            <v>・国語
・社会</v>
          </cell>
        </row>
        <row r="9">
          <cell r="A9">
            <v>6</v>
          </cell>
          <cell r="B9" t="str">
            <v>法やきまりの意義</v>
          </cell>
          <cell r="C9">
            <v>7</v>
          </cell>
          <cell r="D9" t="str">
            <v>ルールって何だろう？</v>
          </cell>
          <cell r="E9" t="str">
            <v>4-(1)</v>
          </cell>
          <cell r="F9" t="str">
            <v>秩序・規律</v>
          </cell>
          <cell r="G9" t="str">
            <v>法やきまりの意義を理解し、遵守する態度を育てる。</v>
          </cell>
          <cell r="H9" t="str">
            <v>ルールやきまりがなぜあるのかについて、イラスト資料を見せながら考えさせたい。真くんの立場に立って、もしくは進くんの気持ちを考えて「きまりを守るのは大切」だけで終わるのではなく、「きまりを守る意義や守るために大切なことは何か」ということまで考えさせるように指導していき、社会の規範意識の低下が進む今、きまりの意義をきちんと理解させたい。</v>
          </cell>
          <cell r="I9" t="str">
            <v>・学級活動
・生徒会活動</v>
          </cell>
        </row>
        <row r="10">
          <cell r="B10" t="str">
            <v>礼儀の意義</v>
          </cell>
          <cell r="C10">
            <v>8</v>
          </cell>
          <cell r="D10" t="str">
            <v>本当のあいさつ</v>
          </cell>
          <cell r="E10" t="str">
            <v>2-(1)</v>
          </cell>
          <cell r="F10" t="str">
            <v>礼儀</v>
          </cell>
          <cell r="G10" t="str">
            <v>「あいさつ」の大切さを理解し、進んで実践していこうという態度を育てる。</v>
          </cell>
          <cell r="H10" t="str">
            <v>あいさつは人間関係を良好にする「潤滑油」的な役割を果たしていることをまずは理解させたい。その際、気持ちが込もっているかいないかで、相手にまったく違う伝わり方をすることを、生徒たち自身に体験を語らせ、話し合わせることであいさつの役割について学ばせたい。</v>
          </cell>
          <cell r="I10" t="str">
            <v>・総合的な学習の時間　</v>
          </cell>
        </row>
        <row r="11">
          <cell r="B11" t="str">
            <v>望ましい友人関係</v>
          </cell>
          <cell r="C11">
            <v>9</v>
          </cell>
          <cell r="D11" t="str">
            <v>仲間とライバル</v>
          </cell>
          <cell r="E11" t="str">
            <v>2-(3)</v>
          </cell>
          <cell r="F11" t="str">
            <v>友情・信頼</v>
          </cell>
          <cell r="G11" t="str">
            <v>友情の尊さを理解し、お互いを高め合おうとする態度を育てる。</v>
          </cell>
          <cell r="H11" t="str">
            <v>利害を超えた人間関係こそが、自分にとっても相手にとっても貴重な成長の糧となることを押さえさせる。互いに認め合い、励ますばかりでなく、時には耳の痛いことも言うのが真の仲間であることに気付かせたい。今の自分の友人とのかかわりについて振り返らせ、互いを高め合おうとする態度を育てていきたい。</v>
          </cell>
          <cell r="I11" t="str">
            <v>・保健体育
・部活動</v>
          </cell>
        </row>
        <row r="12">
          <cell r="B12" t="str">
            <v>個性を伸ばす</v>
          </cell>
          <cell r="C12">
            <v>10</v>
          </cell>
          <cell r="D12" t="str">
            <v>好きなことを夢にしよう</v>
          </cell>
          <cell r="E12" t="str">
            <v>1-(5)</v>
          </cell>
          <cell r="F12" t="str">
            <v>向上心、個性の伸長</v>
          </cell>
          <cell r="G12" t="str">
            <v>自己を見つめ、自己の適性や能力の発見に努め、個性を伸ばして充実した生き方を追求しようとする意欲を育てる。</v>
          </cell>
          <cell r="H12" t="str">
            <v>自分の個性や夢と将来の職業とを結びつけることは難しいと考える生徒も多い。しかしながら、自分の個性やよさを見つけて夢を持ち、それに向けて努力し、よりよい生き方を求めて向上しようとする態度が充実した生活につながり、ひいては将来の職業選択にも大きく寄与することを理解させたい。</v>
          </cell>
          <cell r="I12" t="str">
            <v>・美術
・進路指導</v>
          </cell>
        </row>
        <row r="13">
          <cell r="A13">
            <v>7</v>
          </cell>
          <cell r="B13" t="str">
            <v>生命の尊さ</v>
          </cell>
          <cell r="C13">
            <v>11</v>
          </cell>
          <cell r="D13" t="str">
            <v>命ということ</v>
          </cell>
          <cell r="E13" t="str">
            <v>3-(1)</v>
          </cell>
          <cell r="F13" t="str">
            <v>生命尊重</v>
          </cell>
          <cell r="G13" t="str">
            <v>生命の尊さを理解し、自他の生命を尊重する心情を養う。</v>
          </cell>
          <cell r="H13" t="str">
            <v>生命あるものは互いに支え合って生き、生かされていることに気付かせる。そのことに敬意を表し、自らの生命を大切にするとともに、他の生命を尊重する気持ちを育てたい。主人公の「ぼく」の立場となって考えさせることで、はじめの驚きから命の温かさに触れる気持ちの変化を理解させ、考えを深めさせたい。</v>
          </cell>
          <cell r="I13" t="str">
            <v>・理科
・技術・家庭科（家庭分野）
・食育</v>
          </cell>
        </row>
        <row r="14">
          <cell r="B14" t="str">
            <v>男女の敬愛</v>
          </cell>
          <cell r="C14">
            <v>12</v>
          </cell>
          <cell r="D14" t="str">
            <v>ゴリラの真似をした彼女を好きになった</v>
          </cell>
          <cell r="E14" t="str">
            <v>2-(4)</v>
          </cell>
          <cell r="F14" t="str">
            <v>男女の人格尊重</v>
          </cell>
          <cell r="G14" t="str">
            <v>男女間において、互いの理解を深め、尊敬と敬愛の念を育む。</v>
          </cell>
          <cell r="H14" t="str">
            <v>異性に対する関心が高まることは、自然な成長の流れであることを理解させたい。真剣に異性の持つ見方や考え方を知るように心掛けることが必要であり、それを自分の異性に対する姿勢を見直すきっかけとするように指導する。相手のものの見方や考え方に対する理解が深まることによって、自己の成長を実感できるようにしたい。</v>
          </cell>
          <cell r="I14" t="str">
            <v>・職場体験学習
・進路指導</v>
          </cell>
        </row>
        <row r="15">
          <cell r="A15">
            <v>9</v>
          </cell>
          <cell r="B15" t="str">
            <v>郷土の発展</v>
          </cell>
          <cell r="C15">
            <v>13</v>
          </cell>
          <cell r="D15" t="str">
            <v>ぼくらの町のマラソン大会</v>
          </cell>
          <cell r="E15" t="str">
            <v>4-(8)</v>
          </cell>
          <cell r="F15" t="str">
            <v>郷土愛</v>
          </cell>
          <cell r="G15" t="str">
            <v>郷土を愛し、先人への尊敬と感謝の念を深め、郷土の発展に努める態度を育てる。</v>
          </cell>
          <cell r="H15" t="str">
            <v>地域社会は生徒にとって、まさに生活の場である。そこで育まれてきたものに触れ、認識を深め、自分たちがそれを引き継ぎ発展させていくことが、郷土を愛することだと気付かせたい。将来の活躍の場でもある地域社会に対して愛着を持ち、積極的にかかわっていこうとする態度を育てたい。</v>
          </cell>
          <cell r="I15" t="str">
            <v>・社会
・保健体育
・ボランティア活動</v>
          </cell>
        </row>
        <row r="16">
          <cell r="B16" t="str">
            <v>文化の継承と発展</v>
          </cell>
          <cell r="C16">
            <v>14</v>
          </cell>
          <cell r="D16" t="str">
            <v>思いを結び、人を結ぶ水引</v>
          </cell>
          <cell r="E16" t="str">
            <v>4-(9)</v>
          </cell>
          <cell r="F16" t="str">
            <v>日本人としての自覚</v>
          </cell>
          <cell r="G16" t="str">
            <v>日本人として、良き伝統について興味を持ち、その継承と発展に貢献しようとする心情を養う。</v>
          </cell>
          <cell r="H16" t="str">
            <v>欧米化している現在の生活の中では、日本の文化の良さを知る機会が少なくなっている。ここでは日本文化の良さを改めて感じさせ、日本の伝統文化に誇りを持って、その良さを次の世代に伝えていこうとする心情を養わせたい。</v>
          </cell>
          <cell r="I16" t="str">
            <v>・社会
・技術・家庭科（技術分野）
・総合的な学習の時間</v>
          </cell>
        </row>
        <row r="17">
          <cell r="B17" t="str">
            <v>友達としてのあり方</v>
          </cell>
          <cell r="C17">
            <v>15</v>
          </cell>
          <cell r="D17" t="str">
            <v>弘樹の判断</v>
          </cell>
          <cell r="E17" t="str">
            <v>2-(3)</v>
          </cell>
          <cell r="F17" t="str">
            <v>友情・信頼</v>
          </cell>
          <cell r="G17" t="str">
            <v>互いを認め合い励まし合って、相手の立場を尊重し、好ましい友情について理解して、それを実践していく態度を育てる。</v>
          </cell>
          <cell r="H17" t="str">
            <v>相手の成長を願い、励まし合い、忠告し合える信頼関係を育てるのが真の友情であることに気付かせたい。友情の尊さを理解し、心から信頼できる友達を得るためには何が大切なのかを考えさせたい。</v>
          </cell>
          <cell r="I17" t="str">
            <v>・学級活動
・宿泊行事</v>
          </cell>
        </row>
        <row r="18">
          <cell r="B18" t="str">
            <v>適切な言動</v>
          </cell>
          <cell r="C18">
            <v>16</v>
          </cell>
          <cell r="D18" t="str">
            <v>一枚のはがき</v>
          </cell>
          <cell r="E18" t="str">
            <v>2-(1)</v>
          </cell>
          <cell r="F18" t="str">
            <v>礼儀</v>
          </cell>
          <cell r="G18" t="str">
            <v>礼儀が敬愛・感謝の気持ちを表す具体的行為であることを理解し、時と場に応じた適切な言動を取ろうとする態度を育てる。</v>
          </cell>
          <cell r="H18" t="str">
            <v>礼儀は、あいさつに限らず、言葉遣いや行動・作法なども含まれる。その意味するものは、人間関係の潤滑油という功利的な一面を有するものの、根源的には、他者への尊重、尊敬の念である。この礼儀の意義を考えさせ、態度で表すことを促す契機にしたい。</v>
          </cell>
          <cell r="I18" t="str">
            <v>・学級活動
・生徒会活動（あいさつ運動）</v>
          </cell>
        </row>
        <row r="19">
          <cell r="A19">
            <v>10</v>
          </cell>
          <cell r="B19" t="str">
            <v>国際理解</v>
          </cell>
          <cell r="C19">
            <v>17</v>
          </cell>
          <cell r="D19" t="str">
            <v>日本人の知らない日本の良さ</v>
          </cell>
          <cell r="E19" t="str">
            <v>4-(10)</v>
          </cell>
          <cell r="F19" t="str">
            <v>世界の中の日本人</v>
          </cell>
          <cell r="G19" t="str">
            <v>様々な文化を認め、国際的な視野に立って、世界のために尽くそうとする心情を養う。</v>
          </cell>
          <cell r="H19" t="str">
            <v>資料では日本と他国との違いを、マンガを活用してわかりやすく描いている。日本と外国の習慣の違いについて考えさせ、「日本と同じ生活が世界中どこでもできるわけではない」ということに気付かせたい。またそれを今後の生活に生かしていけるようにしたい。</v>
          </cell>
          <cell r="I19" t="str">
            <v>・社会
・国語
・総合的な学習の時間
・美術</v>
          </cell>
        </row>
        <row r="20">
          <cell r="B20" t="str">
            <v>文化の継承と発展</v>
          </cell>
          <cell r="C20">
            <v>18</v>
          </cell>
          <cell r="D20" t="str">
            <v>日本人として</v>
          </cell>
          <cell r="E20" t="str">
            <v>4-(9)</v>
          </cell>
          <cell r="F20" t="str">
            <v>日本人としての自覚</v>
          </cell>
          <cell r="G20" t="str">
            <v>日本の優れた伝統と文化について理解を深め、継承しようとする心情を養う。</v>
          </cell>
          <cell r="H20" t="str">
            <v>国際社会で生きていくためには語学力だけを伸ばせばよいのではなく、まずは日本人としての自覚を持って自国の伝統や文化を深く理解することが大切である。そのことによって他国のことを尊重すること、異文化の理解ができることに気付かせたい。</v>
          </cell>
          <cell r="I20" t="str">
            <v>・社会
・英語
・修学旅行</v>
          </cell>
        </row>
        <row r="21">
          <cell r="B21" t="str">
            <v>家族への敬愛の念</v>
          </cell>
          <cell r="C21">
            <v>19</v>
          </cell>
          <cell r="D21" t="str">
            <v>伝えたい「ありがとう」</v>
          </cell>
          <cell r="E21" t="str">
            <v>4-(6)</v>
          </cell>
          <cell r="F21" t="str">
            <v>家族愛</v>
          </cell>
          <cell r="G21" t="str">
            <v>自分の成長を願い、無私の愛情で育ててくれた父母や祖父母に対する敬愛の念を深める。</v>
          </cell>
          <cell r="H21" t="str">
            <v>人間は、過去から受け継がれてきた生命の流れの中で生きている。自分が在るのは、祖父母や父母が存在して、そのかけがえのない子どもとして深い愛情をもって育てられたからであることに気付かせることが大切である。家族があって今の自分がいるという感謝の気持ちとそれを行動で表す態度を育てていきたい。</v>
          </cell>
          <cell r="I21" t="str">
            <v>・学級活動
・三者面談
・家庭訪問
・進路指導　
・職場体験学習</v>
          </cell>
        </row>
        <row r="22">
          <cell r="B22" t="str">
            <v>差別や偏見のない社会</v>
          </cell>
          <cell r="C22">
            <v>20</v>
          </cell>
          <cell r="D22" t="str">
            <v>気持ちを伝えたい</v>
          </cell>
          <cell r="E22" t="str">
            <v>4-(3)</v>
          </cell>
          <cell r="F22" t="str">
            <v>公正・公平</v>
          </cell>
          <cell r="G22" t="str">
            <v>誰に対しても公正、公平にし、差別や偏見のない社会の実現に努めようとする心情を養う。</v>
          </cell>
          <cell r="H22" t="str">
            <v>障がい者に対して、自分の基準でどのような人かを判断するのではなく、相手のことを知り、よく理解することで、互いが幸せに暮らせる社会の実現に努めようとする態度を育てたい。</v>
          </cell>
          <cell r="I22" t="str">
            <v>・社会</v>
          </cell>
        </row>
        <row r="23">
          <cell r="A23">
            <v>11</v>
          </cell>
          <cell r="B23" t="str">
            <v>望ましい生活習慣</v>
          </cell>
          <cell r="C23">
            <v>21</v>
          </cell>
          <cell r="D23" t="str">
            <v>やればできる</v>
          </cell>
          <cell r="E23" t="str">
            <v>1-(1)</v>
          </cell>
          <cell r="F23" t="str">
            <v>節度・調和のある生活</v>
          </cell>
          <cell r="G23" t="str">
            <v>節度ある生活の大切さを理解し、望ましい生活習慣を身に付けようとする態度を育てる。</v>
          </cell>
          <cell r="H23" t="str">
            <v>主人公の「私」の姿は、生徒自身の姿と重ね合わせられる面が多い。「私」の姿を通して自分が直さなければならない点を振り返らせたい。また、節度と調和のある生活を送ろうという態度を育てたい。</v>
          </cell>
          <cell r="I23" t="str">
            <v>・進路指導
・学級活動
・定期考査</v>
          </cell>
        </row>
        <row r="24">
          <cell r="B24" t="str">
            <v>人生を切り拓く</v>
          </cell>
          <cell r="C24">
            <v>22</v>
          </cell>
          <cell r="D24" t="str">
            <v>樋口一葉</v>
          </cell>
          <cell r="E24" t="str">
            <v>1-(4)</v>
          </cell>
          <cell r="F24" t="str">
            <v>理想の実現</v>
          </cell>
          <cell r="G24" t="str">
            <v>理想の実現を目指して、自分の人生を切り拓くために努力する態度を育てる。</v>
          </cell>
          <cell r="H24" t="str">
            <v>一葉は不遇な境遇にめげずに自ら進んで勉強して人生を切り拓いていった。このように、偉人、天才といわれる人たちは例外なく大変な努力をしていることを理解させたい。一葉の境遇を想像することを通じて、自分はこれからどのような人生を歩みたいのか、少しはイメージできるようにしたい。</v>
          </cell>
          <cell r="I24" t="str">
            <v>・国語　
・進路指導</v>
          </cell>
        </row>
        <row r="25">
          <cell r="B25" t="str">
            <v>校風の継承と発展</v>
          </cell>
          <cell r="C25">
            <v>23</v>
          </cell>
          <cell r="D25" t="str">
            <v>笛の音</v>
          </cell>
          <cell r="E25" t="str">
            <v>4-(7)</v>
          </cell>
          <cell r="F25" t="str">
            <v>よりよい校風の樹立</v>
          </cell>
          <cell r="G25" t="str">
            <v>学級や学校の一員であることを自覚し、伝統を受け継ぎ、よりよい校風を作ろうとする心情を養う。</v>
          </cell>
          <cell r="H25" t="str">
            <v>それぞれの学校には独自の校風があり、それは長い間、先輩たちの努力の積み重ねによって築かれてきたものであることを意識させたい。そのことによって愛校心というものも芽生えていく。学校の伝統を受け継ぎ、さらに発展させていこうとする積極的な態度を育てていきたい。</v>
          </cell>
          <cell r="I25" t="str">
            <v>・体育祭
・文化祭
・合唱コンクール</v>
          </cell>
        </row>
        <row r="26">
          <cell r="B26" t="str">
            <v>ボランティア活動の意義</v>
          </cell>
          <cell r="C26">
            <v>24</v>
          </cell>
          <cell r="D26" t="str">
            <v>小さな一歩</v>
          </cell>
          <cell r="E26" t="str">
            <v>4-(2)</v>
          </cell>
          <cell r="F26" t="str">
            <v>公徳心、社会連帯</v>
          </cell>
          <cell r="G26" t="str">
            <v>自分の行動が社会の役に立つことを知り、自分も社会の一員であるという自覚を持ち、社会に貢献しようとする態度を育てる。</v>
          </cell>
          <cell r="H26" t="str">
            <v>社会において人間関係が希薄化し、近所との付き合いも少なくなっているが、社会の一員であるという自覚を持たせることが大切である。お互いに助け合い、励まし合うことによって、よりよい社会が実現できることを理解させ、進んで社会とかかわろうとする意欲を育てたい。</v>
          </cell>
          <cell r="I26" t="str">
            <v>・社会　
・総合的な学習の時間
・ボランティア活動</v>
          </cell>
        </row>
        <row r="27">
          <cell r="A27">
            <v>12</v>
          </cell>
          <cell r="B27" t="str">
            <v>集団生活での協力</v>
          </cell>
          <cell r="C27">
            <v>25</v>
          </cell>
          <cell r="D27" t="str">
            <v>私の存在</v>
          </cell>
          <cell r="E27" t="str">
            <v>4-(4)</v>
          </cell>
          <cell r="F27" t="str">
            <v>集団生活の向上</v>
          </cell>
          <cell r="G27" t="str">
            <v>集団の一員としての自覚を持ち、互いに協力し合ってよりよい集団にしていこうとする意欲を育てる。</v>
          </cell>
          <cell r="H27" t="str">
            <v>自分が集団の一員として自覚し、まわりの人と協力できるか、役割や責任を果たしていけるか、ということは生きていく上で大変重要なことである。「自分ひとりぐらい」という気持ちで手を抜いたり、後ろ向きになっていたりするだけで、集団はまとまらなくなってしまうということに気付かせたい。</v>
          </cell>
          <cell r="I27" t="str">
            <v>・部活動
・生徒会活動
・学級活動
・合唱コンクール</v>
          </cell>
        </row>
        <row r="28">
          <cell r="B28" t="str">
            <v>心の弱さ・醜さの克服</v>
          </cell>
          <cell r="C28">
            <v>26</v>
          </cell>
          <cell r="D28" t="str">
            <v>「これ以上、頑張れない」って平気な顔で言うな</v>
          </cell>
          <cell r="E28" t="str">
            <v>3-(3)</v>
          </cell>
          <cell r="F28" t="str">
            <v>生きる喜び</v>
          </cell>
          <cell r="G28" t="str">
            <v>人間には弱さや醜さもあるが、それを克服し強く生きようとする態度を育てる。</v>
          </cell>
          <cell r="H28" t="str">
            <v>下半身麻痺という大きな怪我を負った廣道さんが、逆境に直面したからこそ今までの自分の生き方を改め、車椅子ランナーとして栄光を勝ち取ることができたということを理解させたい。前向きに考え、頑張ることが生きる喜びにつながるということを考えさせたい。</v>
          </cell>
          <cell r="I28" t="str">
            <v>・保健体育
・進路指導　
・体育祭</v>
          </cell>
        </row>
        <row r="29">
          <cell r="B29" t="str">
            <v>父母への敬愛の念</v>
          </cell>
          <cell r="C29">
            <v>27</v>
          </cell>
          <cell r="D29" t="str">
            <v>別れは必ずやってくること</v>
          </cell>
          <cell r="E29" t="str">
            <v>4-(6)</v>
          </cell>
          <cell r="F29" t="str">
            <v>家族愛</v>
          </cell>
          <cell r="G29" t="str">
            <v>父母を敬愛し、充実した家庭生活を築こうとする心情を養う。</v>
          </cell>
          <cell r="H29" t="str">
            <v>資料の前半に見られる主人公のそれまでの家族や父に対する思いと、父との死別を体験してからの思いを考えさせる。家族の死により急激に襲う悲しみを感じることで生徒に家族の一員としての自覚を持たせ、父母に対しての敬愛の念や、充実した家庭生活を築こうとする思いを育てたい。</v>
          </cell>
          <cell r="I29" t="str">
            <v>・国語
・社会
・技術・家庭科（家庭分野）</v>
          </cell>
        </row>
        <row r="30">
          <cell r="A30">
            <v>1</v>
          </cell>
          <cell r="B30" t="str">
            <v>勤労の意義</v>
          </cell>
          <cell r="C30">
            <v>28</v>
          </cell>
          <cell r="D30" t="str">
            <v>社会からの無言の賞賛を感じる感性</v>
          </cell>
          <cell r="E30" t="str">
            <v>4-(5)</v>
          </cell>
          <cell r="F30" t="str">
            <v>勤労・奉仕の精神</v>
          </cell>
          <cell r="G30" t="str">
            <v>勤労の尊さや意義を理解し、社会の発展に努めようとする態度を育てる。</v>
          </cell>
          <cell r="H30" t="str">
            <v>勤労とは人間生活を成立させる基本的な要件であり、どんな職業であっても自らの目的を実現するためだけでなく、社会を支えるという尊さや意義がある。そのことを理解させ、さまざまな面で周囲の人々に支えられて、自分の生活が成り立っていることに気付かせたい。</v>
          </cell>
          <cell r="I30" t="str">
            <v>・学級活動
・進路指導
・職場体験学習
・ボランティア活動</v>
          </cell>
        </row>
        <row r="31">
          <cell r="B31" t="str">
            <v>強い意志</v>
          </cell>
          <cell r="C31">
            <v>29</v>
          </cell>
          <cell r="D31" t="str">
            <v>お母さんは大学生</v>
          </cell>
          <cell r="E31" t="str">
            <v>1-(2)</v>
          </cell>
          <cell r="F31" t="str">
            <v>強い意志</v>
          </cell>
          <cell r="G31" t="str">
            <v>どんなときも、より高い目標を目指し、希望を持って着実にやり抜く強い意志を育てる。</v>
          </cell>
          <cell r="H31" t="str">
            <v>困難や絶望があったとしても決して屈せず、粘り強く努力していく態度や、常に高い目標に向かって、希望を持って明るく、そして着実に努力し、物事をやり抜く強い意志を育てたい。達成できたときの満足感が、さらなる希望と勇気を生み出すことを自覚させたい。</v>
          </cell>
          <cell r="I31" t="str">
            <v>・進路指導</v>
          </cell>
        </row>
        <row r="32">
          <cell r="B32" t="str">
            <v>心の弱さ・醜さの克服</v>
          </cell>
          <cell r="C32">
            <v>30</v>
          </cell>
          <cell r="D32" t="str">
            <v>銀色のシャープペンシル</v>
          </cell>
          <cell r="E32" t="str">
            <v>3-(3)</v>
          </cell>
          <cell r="F32" t="str">
            <v>生きる喜び</v>
          </cell>
          <cell r="G32" t="str">
            <v>弱さを乗り越え、人間として生きることに喜びを見いだしていこうとする態度を育てる。</v>
          </cell>
          <cell r="H32" t="str">
            <v>人として自分だけが弱いのではないということ、それと同時に人間が強さや気高さを持った存在でもあることに気付かせ、理解させることが重要である。人は誰でも人間らしいよさを持っていることを知り、そのよさを見いだしていこうとする態度を育てたい。</v>
          </cell>
          <cell r="I32" t="str">
            <v>・国語
・学級活動
・総合的な学習の時間</v>
          </cell>
        </row>
        <row r="33">
          <cell r="A33">
            <v>2</v>
          </cell>
          <cell r="B33" t="str">
            <v>感謝の心</v>
          </cell>
          <cell r="C33">
            <v>31</v>
          </cell>
          <cell r="D33" t="str">
            <v>ナイスジャンプ</v>
          </cell>
          <cell r="E33" t="str">
            <v>2-(6)</v>
          </cell>
          <cell r="F33" t="str">
            <v>感謝</v>
          </cell>
          <cell r="G33" t="str">
            <v>現在の自分を支えてくれる多くの人々へ感謝し、それに応えようとする心情を養う。</v>
          </cell>
          <cell r="H33" t="str">
            <v>どんな人にも、多少の傲慢さや自己中心的な気持ちが潜んでいるものである。しかし、「現在の自分というものが、多くの人の支えや応援があって、初めて成り立っているのだ」ということを理解させたい。感謝の心を持つことで、さらに自己を向上できることに気付かせたい。</v>
          </cell>
          <cell r="I33" t="str">
            <v>・学級活動
・部活動</v>
          </cell>
        </row>
        <row r="34">
          <cell r="B34" t="str">
            <v>理想の実現</v>
          </cell>
          <cell r="C34">
            <v>32</v>
          </cell>
          <cell r="D34" t="str">
            <v>クリームパン</v>
          </cell>
          <cell r="E34" t="str">
            <v>1-(4)</v>
          </cell>
          <cell r="F34" t="str">
            <v>理想の実現</v>
          </cell>
          <cell r="G34" t="str">
            <v>常に目標を持って生きることが人生を豊かにすると理解し、目の前にあることに誠実に向き合い、努力しようとする態度を育てる。</v>
          </cell>
          <cell r="H34" t="str">
            <v>人生を豊かにするには、自分の人生をかけて実現すべきものを見つけ、その理想に向かって探求心を持って努力し続けることである。自分の将来について前向きに考えながらも、目の前にあることと誠実に向き合い、目標を持って生活する姿勢を持たせたい。</v>
          </cell>
          <cell r="I34" t="str">
            <v>・総合的な学習の時間
・職場体験学習
・進路指導
・食育</v>
          </cell>
        </row>
        <row r="35">
          <cell r="B35" t="str">
            <v>個性や立場の尊重</v>
          </cell>
          <cell r="C35">
            <v>33</v>
          </cell>
          <cell r="D35" t="str">
            <v>茂の悩み</v>
          </cell>
          <cell r="E35" t="str">
            <v>2-(5)</v>
          </cell>
          <cell r="F35" t="str">
            <v>寛容・謙虚</v>
          </cell>
          <cell r="G35" t="str">
            <v>いろいろなものの見方や考え方があることを理解し、個性や立場を尊重しようとする態度を育てる。</v>
          </cell>
          <cell r="H35" t="str">
            <v>単に登場人物たちの言動の是非を問うのではなく、その判断のよりどころとなる考え方をもとに、話し合いを深めるようにしたい。そして、キャプテンである少年の揺れ動く胸中を追求することによってねらいに迫り、人によって様々なものの見方や考え方があることを充分に理解させ、それぞれの立場を尊重しようとする態度を育てたい。</v>
          </cell>
          <cell r="I35" t="str">
            <v>・学級活動
・部活動
・生徒会活動</v>
          </cell>
        </row>
        <row r="36">
          <cell r="A36">
            <v>3</v>
          </cell>
          <cell r="B36" t="str">
            <v>誠実な行動と責任</v>
          </cell>
          <cell r="C36">
            <v>34</v>
          </cell>
          <cell r="D36" t="str">
            <v>裏庭でのできごと</v>
          </cell>
          <cell r="E36" t="str">
            <v>1-(3)</v>
          </cell>
          <cell r="F36" t="str">
            <v>自律・責任</v>
          </cell>
          <cell r="G36" t="str">
            <v>自ら考え、責任を持って自主的に行動しようとする態度を育てる。</v>
          </cell>
          <cell r="H36" t="str">
            <v>人は誠実に行動し、それによって周囲から信頼を得られたときに、喜びや充実感が持てるようになる。大輔の言動に対しての発問を重ねて、人間の身勝手さや醜さについて、まず生徒が自覚できるようにする。そして自らを振り返り、誠実で責任ある行動をしようとする態度を育てたい。</v>
          </cell>
          <cell r="I36" t="str">
            <v>・国語
・学級活動
・総合的な学習の時間</v>
          </cell>
        </row>
        <row r="37">
          <cell r="B37" t="str">
            <v>人を思う心</v>
          </cell>
          <cell r="C37">
            <v>35</v>
          </cell>
          <cell r="D37" t="str">
            <v>たかが小骨というけれど…</v>
          </cell>
          <cell r="E37" t="str">
            <v>2-(2)</v>
          </cell>
          <cell r="F37" t="str">
            <v>思いやり</v>
          </cell>
          <cell r="G37" t="str">
            <v>他の人に思いやりの心を持って接する態度を育てる。</v>
          </cell>
          <cell r="H37" t="str">
            <v>国や東京都などの調査によると、親が自分の子どもに期待する人間像のトップは「思いやりを持った人間になってほしい」というものであった。「思いやり」には利益を求めない愛情の心が宿っている。この資料を通じて「他人を気づかう」ことの大切さを学び、それが人間関係を円滑にすることに気付かせたい。</v>
          </cell>
          <cell r="I37" t="str">
            <v>・保健体育
・技術・家庭科（家庭分野）
・総合的な学習の時間</v>
          </cell>
        </row>
      </sheetData>
      <sheetData sheetId="2">
        <row r="1">
          <cell r="A1" t="str">
            <v>「私たちの道徳]対応表</v>
          </cell>
        </row>
        <row r="2">
          <cell r="A2" t="str">
            <v>資料名</v>
          </cell>
          <cell r="C2" t="str">
            <v>内容項目</v>
          </cell>
          <cell r="G2" t="str">
            <v>「私たちの道徳」</v>
          </cell>
          <cell r="I2" t="str">
            <v>「キラリ☆道徳」－「私たちの道徳」の活用</v>
          </cell>
          <cell r="M2" t="str">
            <v>他教科・領域との関連</v>
          </cell>
        </row>
        <row r="3">
          <cell r="E3" t="str">
            <v>東京のアルバム</v>
          </cell>
          <cell r="I3" t="str">
            <v>導入</v>
          </cell>
          <cell r="K3" t="str">
            <v>終末</v>
          </cell>
        </row>
        <row r="4">
          <cell r="A4">
            <v>1</v>
          </cell>
          <cell r="B4" t="str">
            <v>ミヤマキリシマ</v>
          </cell>
          <cell r="C4" t="str">
            <v>3-(2)</v>
          </cell>
          <cell r="D4" t="str">
            <v>自然愛、畏敬の念</v>
          </cell>
          <cell r="E4" t="str">
            <v>－</v>
          </cell>
          <cell r="F4" t="str">
            <v>－</v>
          </cell>
          <cell r="G4" t="str">
            <v>P.114～
119</v>
          </cell>
          <cell r="H4" t="str">
            <v>(2)美しいものへの感動と畏敬の念を</v>
          </cell>
          <cell r="I4" t="str">
            <v>P.114</v>
          </cell>
          <cell r="J4" t="str">
            <v>「(2)美しいものへの感動と畏敬の念を」を読む。</v>
          </cell>
          <cell r="K4" t="str">
            <v>P.116</v>
          </cell>
          <cell r="L4" t="str">
            <v>「人間の力を超えるもの」「自然の神秘を感じる」を読み、記入させる。</v>
          </cell>
          <cell r="M4" t="str">
            <v>・理科　・社会　・環境教育
・技術・家庭科（技術分野）　</v>
          </cell>
        </row>
        <row r="5">
          <cell r="A5">
            <v>2</v>
          </cell>
          <cell r="B5" t="str">
            <v>私とオートマタ</v>
          </cell>
          <cell r="C5" t="str">
            <v>1-(5)</v>
          </cell>
          <cell r="D5" t="str">
            <v>向上心、個性の伸長</v>
          </cell>
          <cell r="E5" t="str">
            <v>－</v>
          </cell>
          <cell r="F5" t="str">
            <v>－</v>
          </cell>
          <cell r="G5" t="str">
            <v>P.38～
45</v>
          </cell>
          <cell r="H5" t="str">
            <v>(5)自分を見つめ個性を伸ばす
自分を深く見つめて</v>
          </cell>
          <cell r="I5" t="str">
            <v>P.38</v>
          </cell>
          <cell r="J5" t="str">
            <v>「(5)自分を見つめ個性を伸ばす」を読む。</v>
          </cell>
          <cell r="K5" t="str">
            <v>P.43</v>
          </cell>
          <cell r="L5" t="str">
            <v>「この人のひと言」を読み、記入させる。</v>
          </cell>
          <cell r="M5" t="str">
            <v>・技術・家庭科（技術分野）　・美術　
・職業体験学習</v>
          </cell>
        </row>
        <row r="6">
          <cell r="A6">
            <v>3</v>
          </cell>
          <cell r="B6" t="str">
            <v>「ケータイ依存」症候群</v>
          </cell>
          <cell r="C6" t="str">
            <v>1-(3)</v>
          </cell>
          <cell r="D6" t="str">
            <v>自律・責任</v>
          </cell>
          <cell r="E6" t="str">
            <v>－</v>
          </cell>
          <cell r="F6" t="str">
            <v>－</v>
          </cell>
          <cell r="G6" t="str">
            <v>P.22～
P.226～</v>
          </cell>
          <cell r="H6" t="str">
            <v>(3)自分で考え実行し責任をもつ
考えよう情報社会の光と影</v>
          </cell>
          <cell r="I6" t="str">
            <v>P.226,
227</v>
          </cell>
          <cell r="J6" t="str">
            <v>「考えよう情報社会の光と影」を読む。</v>
          </cell>
          <cell r="K6" t="str">
            <v>P.24,25</v>
          </cell>
          <cell r="L6" t="str">
            <v>「考え、判断し、実行し、責任をもつこと」を読み、P.25に記入させる。</v>
          </cell>
          <cell r="M6" t="str">
            <v>・技術・家庭科（技術分野）
・総合的な学習の時間　・情報教育</v>
          </cell>
        </row>
        <row r="7">
          <cell r="A7">
            <v>4</v>
          </cell>
          <cell r="B7" t="str">
            <v>あきらめないで</v>
          </cell>
          <cell r="C7" t="str">
            <v>1-(2)</v>
          </cell>
          <cell r="D7" t="str">
            <v>強い意志</v>
          </cell>
          <cell r="E7" t="str">
            <v>－</v>
          </cell>
          <cell r="F7" t="str">
            <v>－</v>
          </cell>
          <cell r="G7" t="str">
            <v>P.16～
21</v>
          </cell>
          <cell r="H7" t="str">
            <v>(2)目標を目指しやり抜く強い意志を</v>
          </cell>
          <cell r="I7" t="str">
            <v>P.17</v>
          </cell>
          <cell r="J7" t="str">
            <v>「少年よ大志をいだけ」を読み、記入させる。</v>
          </cell>
          <cell r="K7" t="str">
            <v>P.19</v>
          </cell>
          <cell r="L7" t="str">
            <v>「人生の目標について」を読み、記入させる。</v>
          </cell>
          <cell r="M7" t="str">
            <v>・保健体育
・進路指導</v>
          </cell>
        </row>
        <row r="8">
          <cell r="A8">
            <v>5</v>
          </cell>
          <cell r="B8" t="str">
            <v>ネパール教育援助に参加</v>
          </cell>
          <cell r="C8" t="str">
            <v>2-(2)</v>
          </cell>
          <cell r="D8" t="str">
            <v>思いやり</v>
          </cell>
          <cell r="E8" t="str">
            <v>P.44～
45</v>
          </cell>
          <cell r="F8" t="str">
            <v>春の隅田川</v>
          </cell>
          <cell r="G8" t="str">
            <v>P.54～
59</v>
          </cell>
          <cell r="H8" t="str">
            <v>(2)温かい人間愛の精神と思いやりの心を</v>
          </cell>
          <cell r="I8" t="str">
            <v>P.56</v>
          </cell>
          <cell r="J8" t="str">
            <v>「人の気持ちがわかる人間になりたい」を記入させ、発表させる。</v>
          </cell>
          <cell r="K8" t="str">
            <v xml:space="preserve">P.58 </v>
          </cell>
          <cell r="L8" t="str">
            <v>「メッセージ：若田光一」を読み、感想を発表させる。</v>
          </cell>
          <cell r="M8" t="str">
            <v>・社会　・金融教育
・ボランティア活動</v>
          </cell>
        </row>
        <row r="9">
          <cell r="A9">
            <v>6</v>
          </cell>
          <cell r="B9" t="str">
            <v>平和への思い　今、受け継いで</v>
          </cell>
          <cell r="C9" t="str">
            <v>4-(10)</v>
          </cell>
          <cell r="D9" t="str">
            <v>世界の中の日本人</v>
          </cell>
          <cell r="E9" t="str">
            <v>－</v>
          </cell>
          <cell r="F9" t="str">
            <v>－</v>
          </cell>
          <cell r="G9" t="str">
            <v>P.212～
219</v>
          </cell>
          <cell r="H9" t="str">
            <v>日本人としての自覚をもって真の国際人として世界に貢献したい
(10)日本人の自覚をもち世界に貢献する</v>
          </cell>
          <cell r="I9" t="str">
            <v>P.214</v>
          </cell>
          <cell r="J9" t="str">
            <v>「(10)日本人の自覚をもち世界に貢献する」を読む。</v>
          </cell>
          <cell r="K9" t="str">
            <v>P.216</v>
          </cell>
          <cell r="L9" t="str">
            <v>「世界が抱える幾多の課題」に記入させる。</v>
          </cell>
          <cell r="M9" t="str">
            <v>・国語
・社会</v>
          </cell>
        </row>
        <row r="10">
          <cell r="A10">
            <v>7</v>
          </cell>
          <cell r="B10" t="str">
            <v>ルールって何だろう？</v>
          </cell>
          <cell r="C10" t="str">
            <v>4-(2)</v>
          </cell>
          <cell r="D10" t="str">
            <v>公徳心、社会連帯</v>
          </cell>
          <cell r="E10" t="str">
            <v>－</v>
          </cell>
          <cell r="F10" t="str">
            <v>－</v>
          </cell>
          <cell r="G10" t="str">
            <v>P.134～
139</v>
          </cell>
          <cell r="H10" t="str">
            <v>(1)法やきまりを守り社会で共に生きる</v>
          </cell>
          <cell r="I10" t="str">
            <v>P.137</v>
          </cell>
          <cell r="J10" t="str">
            <v>「権利と義務って何だろう」を記入させ、発表させる。</v>
          </cell>
          <cell r="K10" t="str">
            <v>P.135</v>
          </cell>
          <cell r="L10" t="str">
            <v>「法やきまりについて学んだこと」を読み、記入する。</v>
          </cell>
          <cell r="M10" t="str">
            <v>・学級活動
・生徒会活動</v>
          </cell>
        </row>
        <row r="11">
          <cell r="A11">
            <v>8</v>
          </cell>
          <cell r="B11" t="str">
            <v>本当のあいさつ</v>
          </cell>
          <cell r="C11" t="str">
            <v>2-(1)</v>
          </cell>
          <cell r="D11" t="str">
            <v>礼儀</v>
          </cell>
          <cell r="E11" t="str">
            <v>P.46</v>
          </cell>
          <cell r="F11" t="str">
            <v>東京オリンピック</v>
          </cell>
          <cell r="G11" t="str">
            <v>P.48～
53</v>
          </cell>
          <cell r="H11" t="str">
            <v>(1)礼儀の意義を理解し適切な言動を</v>
          </cell>
          <cell r="I11" t="str">
            <v>P.48</v>
          </cell>
          <cell r="J11" t="str">
            <v>「(1)礼儀の意義を理解し適切な言動を」を読む。</v>
          </cell>
          <cell r="K11" t="str">
            <v xml:space="preserve">P.49 </v>
          </cell>
          <cell r="L11" t="str">
            <v>「礼儀へのためらい」を読み、記入させる。</v>
          </cell>
          <cell r="M11" t="str">
            <v>・総合的な学習の時間　</v>
          </cell>
        </row>
        <row r="12">
          <cell r="A12">
            <v>9</v>
          </cell>
          <cell r="B12" t="str">
            <v>仲間とライバル</v>
          </cell>
          <cell r="C12" t="str">
            <v>2-(3)</v>
          </cell>
          <cell r="D12" t="str">
            <v>友情・信頼</v>
          </cell>
          <cell r="E12" t="str">
            <v>－</v>
          </cell>
          <cell r="F12" t="str">
            <v>－</v>
          </cell>
          <cell r="G12" t="str">
            <v>P.60～
65</v>
          </cell>
          <cell r="H12" t="str">
            <v>(3)励まし合い高め合える生涯の友を</v>
          </cell>
          <cell r="I12" t="str">
            <v>P.60</v>
          </cell>
          <cell r="J12" t="str">
            <v>「(3)励まし合い高め合える生涯の友を」を読む。</v>
          </cell>
          <cell r="K12" t="str">
            <v>P.62</v>
          </cell>
          <cell r="L12" t="str">
            <v>「正岡子規と夏目漱石」を読み、感想を発表させる。</v>
          </cell>
          <cell r="M12" t="str">
            <v>・保健体育
・部活動</v>
          </cell>
        </row>
        <row r="13">
          <cell r="A13">
            <v>10</v>
          </cell>
          <cell r="B13" t="str">
            <v>好きなことを夢にしよう</v>
          </cell>
          <cell r="C13" t="str">
            <v>1-(5)</v>
          </cell>
          <cell r="D13" t="str">
            <v>向上心、個性の伸長</v>
          </cell>
          <cell r="E13" t="str">
            <v>－</v>
          </cell>
          <cell r="F13" t="str">
            <v>－</v>
          </cell>
          <cell r="G13" t="str">
            <v>P.38～
45</v>
          </cell>
          <cell r="H13" t="str">
            <v>(5)自分を見つめ個性を伸ばす
自分を深く見つめて</v>
          </cell>
          <cell r="I13" t="str">
            <v>P.39</v>
          </cell>
          <cell r="J13" t="str">
            <v>「丸ごと自分を好きになる」を読み、記入させる。</v>
          </cell>
          <cell r="K13" t="str">
            <v>P.42</v>
          </cell>
          <cell r="L13" t="str">
            <v>「メッセージ：山中伸弥」を読み、感想を発表させる。</v>
          </cell>
          <cell r="M13" t="str">
            <v>・美術　・キャリア教育
・進路指導</v>
          </cell>
        </row>
        <row r="14">
          <cell r="A14">
            <v>11</v>
          </cell>
          <cell r="B14" t="str">
            <v>命ということ</v>
          </cell>
          <cell r="C14" t="str">
            <v>3-(1)</v>
          </cell>
          <cell r="D14" t="str">
            <v>生命尊重</v>
          </cell>
          <cell r="E14" t="str">
            <v>P.118</v>
          </cell>
          <cell r="F14" t="str">
            <v>3･11 その日の東京</v>
          </cell>
          <cell r="G14" t="str">
            <v>P.98～
107</v>
          </cell>
          <cell r="H14" t="str">
            <v>生命を考える
(1)かけがえのない自他の生命を尊重して</v>
          </cell>
          <cell r="I14" t="str">
            <v>P.103</v>
          </cell>
          <cell r="J14" t="str">
            <v>「生命の誕生と死」を読み、記入させる。</v>
          </cell>
          <cell r="K14" t="str">
            <v>P.98～101</v>
          </cell>
          <cell r="L14" t="str">
            <v>「生命を考える」から「ずっとつながっていること」までを音読する。</v>
          </cell>
          <cell r="M14" t="str">
            <v>・理科　・技術・家庭科（家庭分野）
・食育</v>
          </cell>
        </row>
        <row r="15">
          <cell r="A15">
            <v>12</v>
          </cell>
          <cell r="B15" t="str">
            <v>ゴリラの真似をした彼女を好きになった</v>
          </cell>
          <cell r="C15" t="str">
            <v>2-(4)</v>
          </cell>
          <cell r="D15" t="str">
            <v>男女の人格尊重</v>
          </cell>
          <cell r="E15" t="str">
            <v>－</v>
          </cell>
          <cell r="F15" t="str">
            <v>－</v>
          </cell>
          <cell r="G15" t="str">
            <v>P.66～
71</v>
          </cell>
          <cell r="H15" t="str">
            <v>(4)異性を理解し尊重して</v>
          </cell>
          <cell r="I15" t="str">
            <v>P.66</v>
          </cell>
          <cell r="J15" t="str">
            <v>「(4)異性を理解し尊重して」を読む。</v>
          </cell>
          <cell r="K15" t="str">
            <v>P.67</v>
          </cell>
          <cell r="L15" t="str">
            <v>「互いによりよく理解するために」を読み、記入させる。</v>
          </cell>
          <cell r="M15" t="str">
            <v>・職場体験学習
・進路指導</v>
          </cell>
        </row>
        <row r="16">
          <cell r="A16">
            <v>13</v>
          </cell>
          <cell r="B16" t="str">
            <v>ぼくらの町のマラソン大会</v>
          </cell>
          <cell r="C16" t="str">
            <v>4-(8)</v>
          </cell>
          <cell r="D16" t="str">
            <v>郷土愛</v>
          </cell>
          <cell r="E16" t="str">
            <v>－</v>
          </cell>
          <cell r="F16" t="str">
            <v>－</v>
          </cell>
          <cell r="G16" t="str">
            <v>P.200～
205</v>
          </cell>
          <cell r="H16" t="str">
            <v>(8)ふるさとの発展のために</v>
          </cell>
          <cell r="I16" t="str">
            <v>P.201</v>
          </cell>
          <cell r="J16" t="str">
            <v>「私のふるさと」「地域の人々の働き」を読み、記入させる。</v>
          </cell>
          <cell r="K16" t="str">
            <v>P.203</v>
          </cell>
          <cell r="L16" t="str">
            <v>「ふるさとの発展に貢献する」を読み、記入させる。</v>
          </cell>
          <cell r="M16" t="str">
            <v>・社会　・保健体育
・ボランティア活動</v>
          </cell>
        </row>
        <row r="17">
          <cell r="A17">
            <v>14</v>
          </cell>
          <cell r="B17" t="str">
            <v>思いを結び、人を結ぶ水引</v>
          </cell>
          <cell r="C17" t="str">
            <v>4-(8)</v>
          </cell>
          <cell r="D17" t="str">
            <v>郷土愛</v>
          </cell>
          <cell r="E17" t="str">
            <v>P.116～
117</v>
          </cell>
          <cell r="F17" t="str">
            <v>東京がひとつになる日　東京マラソン</v>
          </cell>
          <cell r="G17" t="str">
            <v>P.206～
211</v>
          </cell>
          <cell r="H17" t="str">
            <v>(9)国を愛し、伝統の継承と文化の創造を</v>
          </cell>
          <cell r="I17" t="str">
            <v>P.207</v>
          </cell>
          <cell r="J17" t="str">
            <v>「私たちは日本の伝統と文化についてどれくらい知っているのだろうか」に記入させる。</v>
          </cell>
          <cell r="K17" t="str">
            <v>P.208</v>
          </cell>
          <cell r="L17" t="str">
            <v>「海外で親しまれる日本の文化」を読み、「私が紹介したい日本の文化」に記入させる。</v>
          </cell>
          <cell r="M17" t="str">
            <v>・社会　・技術・家庭科（技術分野）
・総合的な学習の時間</v>
          </cell>
        </row>
        <row r="18">
          <cell r="A18">
            <v>15</v>
          </cell>
          <cell r="B18" t="str">
            <v>弘樹の判断</v>
          </cell>
          <cell r="C18" t="str">
            <v>2-(3)</v>
          </cell>
          <cell r="D18" t="str">
            <v>友情・信頼</v>
          </cell>
          <cell r="E18" t="str">
            <v>－</v>
          </cell>
          <cell r="F18" t="str">
            <v>－</v>
          </cell>
          <cell r="G18" t="str">
            <v>P.60～
65</v>
          </cell>
          <cell r="H18" t="str">
            <v>(3)励まし合い高め合える生涯の友を</v>
          </cell>
          <cell r="I18" t="str">
            <v>P.60</v>
          </cell>
          <cell r="J18" t="str">
            <v>「(3)励まし合い高め合える生涯の友を」を読む。</v>
          </cell>
          <cell r="K18" t="str">
            <v>P.61</v>
          </cell>
          <cell r="L18" t="str">
            <v>「あなたにとって友達とは？」に記入させ、発表させる。</v>
          </cell>
          <cell r="M18" t="str">
            <v>・学級活動
・宿泊行事</v>
          </cell>
        </row>
        <row r="19">
          <cell r="A19">
            <v>16</v>
          </cell>
          <cell r="B19" t="str">
            <v>一枚のはがき</v>
          </cell>
          <cell r="C19" t="str">
            <v>2-(1)</v>
          </cell>
          <cell r="D19" t="str">
            <v>礼儀</v>
          </cell>
          <cell r="E19" t="str">
            <v>－</v>
          </cell>
          <cell r="F19" t="str">
            <v>－</v>
          </cell>
          <cell r="G19" t="str">
            <v>P.48～
53</v>
          </cell>
          <cell r="H19" t="str">
            <v>(1)礼儀の意義を理解し適切な言動を</v>
          </cell>
          <cell r="I19" t="str">
            <v>P.49</v>
          </cell>
          <cell r="J19" t="str">
            <v>「礼儀に込められた思い」に記入し、発表させる。</v>
          </cell>
          <cell r="K19" t="str">
            <v>P.52</v>
          </cell>
          <cell r="L19" t="str">
            <v>「メッセージ：松下幸之助」を読み、感想を発表させる。</v>
          </cell>
          <cell r="M19" t="str">
            <v>・学級活動
・生徒会活動（あいさつ運動）</v>
          </cell>
        </row>
        <row r="20">
          <cell r="A20">
            <v>17</v>
          </cell>
          <cell r="B20" t="str">
            <v>日本人の知らない日本の良さ</v>
          </cell>
          <cell r="C20" t="str">
            <v>2-(5)</v>
          </cell>
          <cell r="D20" t="str">
            <v>寛容・謙虚う</v>
          </cell>
          <cell r="E20" t="str">
            <v>－</v>
          </cell>
          <cell r="F20" t="str">
            <v>－</v>
          </cell>
          <cell r="G20" t="str">
            <v>P.212～
219</v>
          </cell>
          <cell r="H20" t="str">
            <v>日本人としての自覚をもって真の国際人として世界に貢献したい
(10)日本人の自覚をもち世界に貢献する</v>
          </cell>
          <cell r="I20" t="str">
            <v>P.215</v>
          </cell>
          <cell r="J20" t="str">
            <v>「世界との関わり」「異文化の理解」を読み、記入させる。</v>
          </cell>
          <cell r="K20" t="str">
            <v>P.218</v>
          </cell>
          <cell r="L20" t="str">
            <v>「人物探訪：嘉納治五郎」を読み、感想を発表させる。</v>
          </cell>
          <cell r="M20" t="str">
            <v>・社会　・国語
・総合的な学習の時間　・美術</v>
          </cell>
        </row>
        <row r="21">
          <cell r="A21">
            <v>18</v>
          </cell>
          <cell r="B21" t="str">
            <v>日本人として</v>
          </cell>
          <cell r="C21" t="str">
            <v>4-(9)</v>
          </cell>
          <cell r="D21" t="str">
            <v>日本人としての自覚</v>
          </cell>
          <cell r="E21" t="str">
            <v>－</v>
          </cell>
          <cell r="F21" t="str">
            <v>－</v>
          </cell>
          <cell r="G21" t="str">
            <v>P.206～
211</v>
          </cell>
          <cell r="H21" t="str">
            <v>(9)国を愛し、伝統の継承と文化の創造を</v>
          </cell>
          <cell r="I21" t="str">
            <v>P.208</v>
          </cell>
          <cell r="J21" t="str">
            <v>「海外で親しまれる日本の文化」を読み、「私が紹介したい日本の文化」に記入させる。</v>
          </cell>
          <cell r="K21" t="str">
            <v xml:space="preserve">P.209 </v>
          </cell>
          <cell r="L21" t="str">
            <v>「我が国を愛し発展に努めること」を読み、記入させる。</v>
          </cell>
          <cell r="M21" t="str">
            <v>・社会　・英語
・修学旅行　・遠足</v>
          </cell>
        </row>
        <row r="22">
          <cell r="A22">
            <v>19</v>
          </cell>
          <cell r="B22" t="str">
            <v>伝えたい「ありがとう」</v>
          </cell>
          <cell r="C22" t="str">
            <v>4-(6)</v>
          </cell>
          <cell r="D22" t="str">
            <v>家族愛</v>
          </cell>
          <cell r="E22" t="str">
            <v>P.114～
115</v>
          </cell>
          <cell r="F22" t="str">
            <v>世界自然遺産　小笠原諸島</v>
          </cell>
          <cell r="G22" t="str">
            <v>P.180～
185</v>
          </cell>
          <cell r="H22" t="str">
            <v>(6)家族の一員としての自覚を</v>
          </cell>
          <cell r="I22" t="str">
            <v>P.182</v>
          </cell>
          <cell r="J22" t="str">
            <v>「家庭でのコミュニケーション」の表を見て、記入させる。</v>
          </cell>
          <cell r="K22" t="str">
            <v>P.184</v>
          </cell>
          <cell r="L22" t="str">
            <v>「コラム：誰かのために」を読み、感想を発表させる。</v>
          </cell>
          <cell r="M22" t="str">
            <v>・学級活動　・三者面談　・家庭訪問　
・進路指導　・職場体験学習</v>
          </cell>
        </row>
        <row r="23">
          <cell r="A23">
            <v>20</v>
          </cell>
          <cell r="B23" t="str">
            <v>気持ちを伝えたい</v>
          </cell>
          <cell r="C23" t="str">
            <v>4-(3)</v>
          </cell>
          <cell r="D23" t="str">
            <v>公正・公平</v>
          </cell>
          <cell r="E23" t="str">
            <v>－</v>
          </cell>
          <cell r="F23" t="str">
            <v>－</v>
          </cell>
          <cell r="G23" t="str">
            <v>P.160～
165</v>
          </cell>
          <cell r="H23" t="str">
            <v>(3)正義を重んじ公正・公平な社会を</v>
          </cell>
          <cell r="I23" t="str">
            <v>P.160</v>
          </cell>
          <cell r="J23" t="str">
            <v>「(3)正義を重んじ公正・公平な社会を」を読む。</v>
          </cell>
          <cell r="K23" t="str">
            <v>P.164</v>
          </cell>
          <cell r="L23" t="str">
            <v>「人物探訪：ガンディー」を読み、感想を発表させる。</v>
          </cell>
          <cell r="M23" t="str">
            <v>・社会</v>
          </cell>
        </row>
        <row r="24">
          <cell r="A24">
            <v>21</v>
          </cell>
          <cell r="B24" t="str">
            <v>やればできる</v>
          </cell>
          <cell r="C24" t="str">
            <v>1-(1)</v>
          </cell>
          <cell r="D24" t="str">
            <v>節度・調和のある生活</v>
          </cell>
          <cell r="E24" t="str">
            <v>－</v>
          </cell>
          <cell r="F24" t="str">
            <v>－</v>
          </cell>
          <cell r="G24" t="str">
            <v>P.10～
15</v>
          </cell>
          <cell r="H24" t="str">
            <v>(1)調和のある生活を送る</v>
          </cell>
          <cell r="I24" t="str">
            <v>P.13</v>
          </cell>
          <cell r="J24" t="str">
            <v>「自分の生活習慣をチェックしてみよう」に記入させる。</v>
          </cell>
          <cell r="K24" t="str">
            <v>P.12</v>
          </cell>
          <cell r="L24" t="str">
            <v>「自分で生活をコントロールする」を読み、記入させる。</v>
          </cell>
          <cell r="M24" t="str">
            <v>・進路指導　・学級活動
・定期考査</v>
          </cell>
        </row>
        <row r="25">
          <cell r="A25">
            <v>22</v>
          </cell>
          <cell r="B25" t="str">
            <v>樋口一葉</v>
          </cell>
          <cell r="C25" t="str">
            <v>1-(4)</v>
          </cell>
          <cell r="D25" t="str">
            <v>理想の実現</v>
          </cell>
          <cell r="E25" t="str">
            <v>－</v>
          </cell>
          <cell r="F25" t="str">
            <v>－</v>
          </cell>
          <cell r="G25" t="str">
            <v>P.32～
37</v>
          </cell>
          <cell r="H25" t="str">
            <v>(4)真理・真実・理想を求め人生を切り拓く</v>
          </cell>
          <cell r="I25" t="str">
            <v>P.33</v>
          </cell>
          <cell r="J25" t="str">
            <v>「『夢をもちたい』という願い」を読み、下段に記入させる。</v>
          </cell>
          <cell r="K25" t="str">
            <v>P.34</v>
          </cell>
          <cell r="L25" t="str">
            <v>「志を立てるのに遅すぎるという～」を読み、「あなたの夢や理想を実現するために～」に記入させる。</v>
          </cell>
          <cell r="M25" t="str">
            <v>・国語　
・進路指導</v>
          </cell>
        </row>
        <row r="26">
          <cell r="A26">
            <v>23</v>
          </cell>
          <cell r="B26" t="str">
            <v>笛の音</v>
          </cell>
          <cell r="C26" t="str">
            <v>4-(7)</v>
          </cell>
          <cell r="D26" t="str">
            <v>よりよい校風の樹立</v>
          </cell>
          <cell r="E26" t="str">
            <v>－</v>
          </cell>
          <cell r="F26" t="str">
            <v>－</v>
          </cell>
          <cell r="G26" t="str">
            <v>P.194～
199</v>
          </cell>
          <cell r="H26" t="str">
            <v>(7)学校や仲間に誇りをもつ</v>
          </cell>
          <cell r="I26" t="str">
            <v>P.195</v>
          </cell>
          <cell r="J26" t="str">
            <v>「自分と学校の関わり」を読み、記入させる。</v>
          </cell>
          <cell r="K26" t="str">
            <v xml:space="preserve">P.197 </v>
          </cell>
          <cell r="L26" t="str">
            <v>「学校を良くするために」を読み、記入させる。</v>
          </cell>
          <cell r="M26" t="str">
            <v>・体育祭　・文化祭
・合唱コンクール</v>
          </cell>
        </row>
        <row r="27">
          <cell r="A27">
            <v>24</v>
          </cell>
          <cell r="B27" t="str">
            <v>小さな一歩</v>
          </cell>
          <cell r="C27" t="str">
            <v>4-(8)</v>
          </cell>
          <cell r="D27" t="str">
            <v>郷土愛</v>
          </cell>
          <cell r="E27" t="str">
            <v>－</v>
          </cell>
          <cell r="F27" t="str">
            <v>－</v>
          </cell>
          <cell r="G27" t="str">
            <v>P.148～
153</v>
          </cell>
          <cell r="H27" t="str">
            <v>(2)つながりをもち住みよい社会に</v>
          </cell>
          <cell r="I27" t="str">
            <v>P.151</v>
          </cell>
          <cell r="J27" t="str">
            <v>「社会に対する興味関心」を読み、「私たちの社会連帯の実践」に記入させる。</v>
          </cell>
          <cell r="K27" t="str">
            <v>P.153</v>
          </cell>
          <cell r="L27" t="str">
            <v>「コラム：一中生に、声をかけて下さい！」を読む。</v>
          </cell>
          <cell r="M27" t="str">
            <v>・社会　・総合的な学習の時間
・ボランティア活動　</v>
          </cell>
        </row>
        <row r="28">
          <cell r="A28">
            <v>25</v>
          </cell>
          <cell r="B28" t="str">
            <v>私の存在</v>
          </cell>
          <cell r="C28" t="str">
            <v>4-(4)</v>
          </cell>
          <cell r="D28" t="str">
            <v>集団生活の向上</v>
          </cell>
          <cell r="E28" t="str">
            <v>－</v>
          </cell>
          <cell r="F28" t="str">
            <v>－</v>
          </cell>
          <cell r="G28" t="str">
            <v>P.166～
171</v>
          </cell>
          <cell r="H28" t="str">
            <v>(4)役割と責任を自覚し集団生活の向上を</v>
          </cell>
          <cell r="I28" t="str">
            <v>P.166,
167</v>
          </cell>
          <cell r="J28" t="str">
            <v>「(4)役割と責任を自覚し集団生活の向上を」を読み、記入させる。</v>
          </cell>
          <cell r="K28" t="str">
            <v>P.168,
169</v>
          </cell>
          <cell r="L28" t="str">
            <v>「集団の中の役割と責任」を読み、記入させる。</v>
          </cell>
          <cell r="M28" t="str">
            <v>・部活動　・生徒会活動
・学級活動　・合唱コンクール</v>
          </cell>
        </row>
        <row r="29">
          <cell r="A29">
            <v>26</v>
          </cell>
          <cell r="B29" t="str">
            <v>「これ以上、頑張れない」って平気な顔で言うな</v>
          </cell>
          <cell r="C29" t="str">
            <v>1-(5)</v>
          </cell>
          <cell r="D29" t="str">
            <v>向上心、個性の伸長</v>
          </cell>
          <cell r="E29" t="str">
            <v>－</v>
          </cell>
          <cell r="F29" t="str">
            <v>－</v>
          </cell>
          <cell r="G29" t="str">
            <v>P.120～
125</v>
          </cell>
          <cell r="H29" t="str">
            <v>(3)人間の強さや気高さを信じ生きる</v>
          </cell>
          <cell r="I29" t="str">
            <v>P.120</v>
          </cell>
          <cell r="J29" t="str">
            <v>「(3)人間の強さや気高さを信じ生きる」を読む。</v>
          </cell>
          <cell r="K29" t="str">
            <v>P.121</v>
          </cell>
          <cell r="L29" t="str">
            <v>「人間として生きる喜び」に記入させ、発表させる。</v>
          </cell>
          <cell r="M29" t="str">
            <v>・保健体育　・進路指導　
・体育祭</v>
          </cell>
        </row>
        <row r="30">
          <cell r="A30">
            <v>27</v>
          </cell>
          <cell r="B30" t="str">
            <v>別れは必ずやってくること</v>
          </cell>
          <cell r="C30" t="str">
            <v>3-(1)</v>
          </cell>
          <cell r="D30" t="str">
            <v>生命尊重</v>
          </cell>
          <cell r="E30" t="str">
            <v>－</v>
          </cell>
          <cell r="F30" t="str">
            <v>－</v>
          </cell>
          <cell r="G30" t="str">
            <v>P.180～
185</v>
          </cell>
          <cell r="H30" t="str">
            <v>(6)家族の一員としての自覚を</v>
          </cell>
          <cell r="I30" t="str">
            <v>P.180</v>
          </cell>
          <cell r="J30" t="str">
            <v>「(6)家族の一員としての自覚を」を読む。</v>
          </cell>
          <cell r="K30" t="str">
            <v>P.181</v>
          </cell>
          <cell r="L30" t="str">
            <v>「家族や家庭の役割」を読み、記入させる。</v>
          </cell>
          <cell r="M30" t="str">
            <v>・国語　・社会
・技術・家庭科（家庭分野）</v>
          </cell>
        </row>
        <row r="31">
          <cell r="A31">
            <v>28</v>
          </cell>
          <cell r="B31" t="str">
            <v>社会からの無言の賞賛を感じる感性</v>
          </cell>
          <cell r="C31" t="str">
            <v>4-(5)</v>
          </cell>
          <cell r="D31" t="str">
            <v>勤労・奉仕の精神</v>
          </cell>
          <cell r="E31" t="str">
            <v>－</v>
          </cell>
          <cell r="F31" t="str">
            <v>－</v>
          </cell>
          <cell r="G31" t="str">
            <v>P.172～
179</v>
          </cell>
          <cell r="H31" t="str">
            <v>(5)勤労や奉仕を通して社会に貢献する
社会に目を向け、社会と関わり、社会を良くする。</v>
          </cell>
          <cell r="I31" t="str">
            <v>P.178,
179</v>
          </cell>
          <cell r="J31" t="str">
            <v>「社会に目を向け、社会と関わり、社会を良くする。」を読む。</v>
          </cell>
          <cell r="K31" t="str">
            <v>P.175</v>
          </cell>
          <cell r="L31" t="str">
            <v>「社会との関わり」を読み、記入させる。</v>
          </cell>
          <cell r="M31" t="str">
            <v>・進路指導
・職場体験学習　</v>
          </cell>
        </row>
        <row r="32">
          <cell r="A32">
            <v>29</v>
          </cell>
          <cell r="B32" t="str">
            <v>お母さんは大学生</v>
          </cell>
          <cell r="C32" t="str">
            <v>3-(1)</v>
          </cell>
          <cell r="D32" t="str">
            <v>生命尊重</v>
          </cell>
          <cell r="E32" t="str">
            <v>－</v>
          </cell>
          <cell r="F32" t="str">
            <v>－</v>
          </cell>
          <cell r="G32" t="str">
            <v>P.16～
21</v>
          </cell>
          <cell r="H32" t="str">
            <v>(2)目標を目指しやり抜く強い意志を</v>
          </cell>
          <cell r="I32" t="str">
            <v>P.16</v>
          </cell>
          <cell r="J32" t="str">
            <v>「(2)目標を目指しやり抜く強い意思を」を読む。</v>
          </cell>
          <cell r="K32" t="str">
            <v>P.19</v>
          </cell>
          <cell r="L32" t="str">
            <v>「人生の目標について」に記入させる。</v>
          </cell>
          <cell r="M32" t="str">
            <v>・進路指導</v>
          </cell>
        </row>
        <row r="33">
          <cell r="A33">
            <v>30</v>
          </cell>
          <cell r="B33" t="str">
            <v>銀色のシャープペンシル</v>
          </cell>
          <cell r="C33" t="str">
            <v>3-(3)</v>
          </cell>
          <cell r="D33" t="str">
            <v>生きる喜び</v>
          </cell>
          <cell r="E33" t="str">
            <v>－</v>
          </cell>
          <cell r="F33" t="str">
            <v>－</v>
          </cell>
          <cell r="G33" t="str">
            <v>P.120～
125</v>
          </cell>
          <cell r="H33" t="str">
            <v>(3)人間の強さや気高さを信じ生きる</v>
          </cell>
          <cell r="I33" t="str">
            <v>P.120</v>
          </cell>
          <cell r="J33" t="str">
            <v>「(3)人間の強さや気高さを信じ生きる」を読む。</v>
          </cell>
          <cell r="K33" t="str">
            <v>P.121</v>
          </cell>
          <cell r="L33" t="str">
            <v>「人間として生きる喜び」を読み、記入させる。</v>
          </cell>
          <cell r="M33" t="str">
            <v>・国語　・学級活動
・総合的な学習の時間</v>
          </cell>
        </row>
        <row r="34">
          <cell r="A34">
            <v>31</v>
          </cell>
          <cell r="B34" t="str">
            <v>ナイスジャンプ</v>
          </cell>
          <cell r="C34" t="str">
            <v>1-(5)</v>
          </cell>
          <cell r="D34" t="str">
            <v>向上心、個性の伸長</v>
          </cell>
          <cell r="E34" t="str">
            <v>－</v>
          </cell>
          <cell r="F34" t="str">
            <v>－</v>
          </cell>
          <cell r="G34" t="str">
            <v>P.82～
87</v>
          </cell>
          <cell r="H34" t="str">
            <v>(6)人々の善意や支えに応えたい</v>
          </cell>
          <cell r="I34" t="str">
            <v>P.83</v>
          </cell>
          <cell r="J34" t="str">
            <v>「相手の善意や支えに気付くこと」を記入させ、発表させる。</v>
          </cell>
          <cell r="K34" t="str">
            <v xml:space="preserve">P.86 </v>
          </cell>
          <cell r="L34" t="str">
            <v>「メッセージ：振分精彦」を読み、感想を発表させる。</v>
          </cell>
          <cell r="M34" t="str">
            <v>・学級活動
・部活動</v>
          </cell>
        </row>
        <row r="35">
          <cell r="A35">
            <v>32</v>
          </cell>
          <cell r="B35" t="str">
            <v>クリームパン</v>
          </cell>
          <cell r="C35" t="str">
            <v>1-(4)</v>
          </cell>
          <cell r="D35" t="str">
            <v>理想の実現</v>
          </cell>
          <cell r="E35" t="str">
            <v>－</v>
          </cell>
          <cell r="F35" t="str">
            <v>－</v>
          </cell>
          <cell r="G35" t="str">
            <v>P.32～
37</v>
          </cell>
          <cell r="H35" t="str">
            <v>(4)真理・真実・理想を求め人生を切り拓く</v>
          </cell>
          <cell r="I35" t="str">
            <v>P.37</v>
          </cell>
          <cell r="J35" t="str">
            <v>「この人のひと言」を読む。</v>
          </cell>
          <cell r="K35" t="str">
            <v>P.35</v>
          </cell>
          <cell r="L35" t="str">
            <v>「理想をもって生きることについて学んだこと、考えたこと」に記入させ、発表させる。</v>
          </cell>
          <cell r="M35" t="str">
            <v>・総合的な学習の時間　・職場体験
・進路指導　・食育</v>
          </cell>
        </row>
        <row r="36">
          <cell r="A36">
            <v>33</v>
          </cell>
          <cell r="B36" t="str">
            <v>茂の悩み</v>
          </cell>
          <cell r="C36" t="str">
            <v>4-(4)</v>
          </cell>
          <cell r="D36" t="str">
            <v>集団生活の向上</v>
          </cell>
          <cell r="E36" t="str">
            <v>－</v>
          </cell>
          <cell r="F36" t="str">
            <v>－</v>
          </cell>
          <cell r="G36" t="str">
            <v>P.72～
77</v>
          </cell>
          <cell r="H36" t="str">
            <v>(5)認め合い学び合う心を</v>
          </cell>
          <cell r="I36" t="str">
            <v>P.73</v>
          </cell>
          <cell r="J36" t="str">
            <v>「人それぞれに異なる物の見方・考え方がある」に記入させ、発表させる。</v>
          </cell>
          <cell r="K36" t="str">
            <v>P.75</v>
          </cell>
          <cell r="L36" t="str">
            <v>「いろいろな人のものの見方や考え方から学ぶことで自分がより大きくなる」に記入させ、発表させる。</v>
          </cell>
          <cell r="M36" t="str">
            <v>・学級活動　・部活動
・生徒会活動</v>
          </cell>
        </row>
        <row r="37">
          <cell r="A37">
            <v>34</v>
          </cell>
          <cell r="B37" t="str">
            <v>裏庭でのできごと</v>
          </cell>
          <cell r="C37" t="str">
            <v>1-(3)</v>
          </cell>
          <cell r="D37" t="str">
            <v>自律・責任</v>
          </cell>
          <cell r="E37" t="str">
            <v>－</v>
          </cell>
          <cell r="F37" t="str">
            <v>－</v>
          </cell>
          <cell r="G37" t="str">
            <v>P.22～
27</v>
          </cell>
          <cell r="H37" t="str">
            <v>(3)自分で考え実行し責任をもつ</v>
          </cell>
          <cell r="I37" t="str">
            <v>P.23</v>
          </cell>
          <cell r="J37" t="str">
            <v>「こんな自分がいないだろうか？」を読む。</v>
          </cell>
          <cell r="K37" t="str">
            <v>P.24,25</v>
          </cell>
          <cell r="L37" t="str">
            <v>「考え、判断し、実行し、責任をもつこと」を読み、P.25に記入させる。</v>
          </cell>
          <cell r="M37" t="str">
            <v>・国語　・学級活動
・総合的な学習の時間</v>
          </cell>
        </row>
        <row r="38">
          <cell r="A38">
            <v>35</v>
          </cell>
          <cell r="B38" t="str">
            <v>たかが小骨というけれど…</v>
          </cell>
          <cell r="C38" t="str">
            <v>2-(6)</v>
          </cell>
          <cell r="D38" t="str">
            <v>寛容・謙虚</v>
          </cell>
          <cell r="E38" t="str">
            <v>－</v>
          </cell>
          <cell r="F38" t="str">
            <v>－</v>
          </cell>
          <cell r="G38" t="str">
            <v>P.54～
59</v>
          </cell>
          <cell r="H38" t="str">
            <v>(2)温かい人間愛の精神と思いやりの心を</v>
          </cell>
          <cell r="I38" t="str">
            <v>P.56</v>
          </cell>
          <cell r="J38" t="str">
            <v>「人の気持ちがわかる人間になりたい」を記入させ、発表させる。</v>
          </cell>
          <cell r="K38" t="str">
            <v>P.57</v>
          </cell>
          <cell r="L38" t="str">
            <v>「賢者の贈り物」を読む。</v>
          </cell>
          <cell r="M38" t="str">
            <v>・保健体育　・総合的な学習の時間
・技術・家庭科（家庭分野）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Z43"/>
  <sheetViews>
    <sheetView view="pageBreakPreview" topLeftCell="F7" zoomScale="80" zoomScaleNormal="70" zoomScaleSheetLayoutView="80" workbookViewId="0">
      <selection activeCell="Y17" sqref="Y17:Z17"/>
    </sheetView>
  </sheetViews>
  <sheetFormatPr defaultRowHeight="18.75"/>
  <cols>
    <col min="1" max="1" width="9" style="1" customWidth="1"/>
    <col min="2" max="2" width="6.125" style="1" customWidth="1"/>
    <col min="3" max="3" width="5.625" style="1" customWidth="1"/>
    <col min="4" max="4" width="12.625" style="2" customWidth="1"/>
    <col min="5" max="5" width="5.625" style="2" customWidth="1"/>
    <col min="6" max="6" width="12.625" style="2" customWidth="1"/>
    <col min="7" max="7" width="5.625" style="2" customWidth="1"/>
    <col min="8" max="8" width="12.625" style="2" customWidth="1"/>
    <col min="9" max="9" width="5.625" style="2" customWidth="1"/>
    <col min="10" max="10" width="12.625" style="2" customWidth="1"/>
    <col min="11" max="11" width="5.5" style="2" customWidth="1"/>
    <col min="12" max="12" width="12.625" style="2" customWidth="1"/>
    <col min="13" max="13" width="5.625" style="2" customWidth="1"/>
    <col min="14" max="14" width="12.625" style="2" customWidth="1"/>
    <col min="15" max="15" width="5.625" style="2" customWidth="1"/>
    <col min="16" max="16" width="12.625" style="2" customWidth="1"/>
    <col min="17" max="17" width="5.625" style="2" customWidth="1"/>
    <col min="18" max="18" width="12.625" style="2" customWidth="1"/>
    <col min="19" max="19" width="5.625" style="2" customWidth="1"/>
    <col min="20" max="20" width="12.625" style="2" customWidth="1"/>
    <col min="21" max="21" width="5.625" style="2" customWidth="1"/>
    <col min="22" max="22" width="12.625" style="2" customWidth="1"/>
    <col min="23" max="23" width="5.625" style="2" customWidth="1"/>
    <col min="24" max="24" width="12.625" style="2" customWidth="1"/>
    <col min="25" max="25" width="5.625" style="2" customWidth="1"/>
    <col min="26" max="26" width="12.625" style="2" customWidth="1"/>
  </cols>
  <sheetData>
    <row r="1" spans="1:26" ht="24">
      <c r="B1" s="12" t="s">
        <v>67</v>
      </c>
      <c r="C1" s="12"/>
      <c r="D1" s="12"/>
      <c r="E1" s="69"/>
      <c r="F1" s="88" t="s">
        <v>74</v>
      </c>
      <c r="G1" s="88"/>
      <c r="H1" s="104" t="s">
        <v>59</v>
      </c>
      <c r="I1" s="104"/>
      <c r="J1" s="1"/>
      <c r="K1" s="1"/>
      <c r="L1" s="1"/>
      <c r="M1" s="1"/>
      <c r="N1" s="1"/>
      <c r="O1" s="1"/>
      <c r="P1" s="1"/>
      <c r="Q1" s="1"/>
      <c r="R1" s="1"/>
      <c r="S1" s="1"/>
      <c r="T1" s="1"/>
      <c r="U1" s="1"/>
      <c r="V1" s="1"/>
      <c r="W1" s="1"/>
      <c r="X1" s="1"/>
      <c r="Y1" s="1"/>
      <c r="Z1" s="1"/>
    </row>
    <row r="2" spans="1:26" ht="6" customHeight="1">
      <c r="B2" s="13"/>
      <c r="C2" s="13"/>
      <c r="D2" s="13"/>
      <c r="E2" s="70"/>
      <c r="F2" s="88"/>
      <c r="G2" s="88"/>
      <c r="H2" s="104"/>
      <c r="I2" s="104"/>
      <c r="J2" s="1"/>
      <c r="K2" s="1"/>
      <c r="L2" s="1"/>
      <c r="M2" s="1"/>
      <c r="N2" s="1"/>
      <c r="O2" s="1"/>
      <c r="P2" s="1"/>
      <c r="Q2" s="1"/>
      <c r="R2" s="1"/>
      <c r="S2" s="1"/>
      <c r="T2" s="1"/>
      <c r="U2" s="1"/>
      <c r="V2" s="1"/>
      <c r="W2" s="1"/>
      <c r="X2" s="1"/>
      <c r="Y2" s="1"/>
      <c r="Z2" s="1"/>
    </row>
    <row r="3" spans="1:26" ht="21" customHeight="1">
      <c r="A3" s="4"/>
      <c r="B3" s="4"/>
      <c r="C3" s="22" t="s">
        <v>4</v>
      </c>
      <c r="D3" s="19"/>
      <c r="E3" s="9" t="s">
        <v>7</v>
      </c>
      <c r="F3" s="19"/>
      <c r="G3" s="9" t="s">
        <v>20</v>
      </c>
      <c r="H3" s="19"/>
      <c r="I3" s="9" t="s">
        <v>25</v>
      </c>
      <c r="J3" s="19"/>
      <c r="K3" s="9" t="s">
        <v>3</v>
      </c>
      <c r="L3" s="19"/>
      <c r="M3" s="9" t="s">
        <v>23</v>
      </c>
      <c r="N3" s="19"/>
      <c r="O3" s="9" t="s">
        <v>1</v>
      </c>
      <c r="P3" s="19"/>
      <c r="Q3" s="9" t="s">
        <v>14</v>
      </c>
      <c r="R3" s="19"/>
      <c r="S3" s="9" t="s">
        <v>16</v>
      </c>
      <c r="T3" s="19"/>
      <c r="U3" s="9" t="s">
        <v>28</v>
      </c>
      <c r="V3" s="19"/>
      <c r="W3" s="9" t="s">
        <v>12</v>
      </c>
      <c r="X3" s="19"/>
      <c r="Y3" s="9" t="s">
        <v>29</v>
      </c>
      <c r="Z3" s="19"/>
    </row>
    <row r="4" spans="1:26" ht="21" customHeight="1">
      <c r="A4" s="5" t="s">
        <v>35</v>
      </c>
      <c r="B4" s="14" t="s">
        <v>32</v>
      </c>
      <c r="C4" s="23" t="str">
        <f>'[2]1年A'!$D$3</f>
        <v>遅刻が努力を無駄にする。</v>
      </c>
      <c r="D4" s="47"/>
      <c r="E4" s="71" t="str">
        <f>'[2]1年A'!$D$6</f>
        <v>博史のブログ</v>
      </c>
      <c r="F4" s="89"/>
      <c r="G4" s="71" t="str">
        <f>'[2]1年A'!$D$9</f>
        <v>おばあちゃんのこころ</v>
      </c>
      <c r="H4" s="89"/>
      <c r="I4" s="71" t="str">
        <f>'[2]1年A'!$D$13</f>
        <v>うちわと涙</v>
      </c>
      <c r="J4" s="89"/>
      <c r="K4" s="109"/>
      <c r="L4" s="116"/>
      <c r="M4" s="71" t="str">
        <f>'[2]1年A'!$D$15</f>
        <v>野菜、食べてますか？</v>
      </c>
      <c r="N4" s="89"/>
      <c r="O4" s="71" t="str">
        <f>'[2]1年A'!$D$19</f>
        <v>口蹄疫を乗り越えて</v>
      </c>
      <c r="P4" s="89"/>
      <c r="Q4" s="71" t="str">
        <f>'[2]1年A'!$D$23</f>
        <v>あめ細工職人　吉原孝洋</v>
      </c>
      <c r="R4" s="89"/>
      <c r="S4" s="71" t="str">
        <f>'[2]1年A'!$D$27</f>
        <v>「あたりまえ」ではなく「ありがたい」こと</v>
      </c>
      <c r="T4" s="89"/>
      <c r="U4" s="71" t="str">
        <f>'[2]1年A'!$D$30</f>
        <v>円谷英二　ゴジラとウルトラマンの生みの親</v>
      </c>
      <c r="V4" s="89"/>
      <c r="W4" s="71" t="str">
        <f>'[2]1年A'!$D$33</f>
        <v>最後まで踊り続けたい</v>
      </c>
      <c r="X4" s="89"/>
      <c r="Y4" s="71" t="str">
        <f>'[2]1年A'!$D$36</f>
        <v>松本君への手紙</v>
      </c>
      <c r="Z4" s="89"/>
    </row>
    <row r="5" spans="1:26" ht="21" customHeight="1">
      <c r="A5" s="6"/>
      <c r="B5" s="15" t="s">
        <v>26</v>
      </c>
      <c r="C5" s="24" t="str">
        <f>'[2]1年A'!$E$3</f>
        <v>1-(1)</v>
      </c>
      <c r="D5" s="48" t="str">
        <f>'[2]1年A'!$F$3</f>
        <v>節度・調和のある生活</v>
      </c>
      <c r="E5" s="72" t="str">
        <f>'[2]1年A'!$E$6</f>
        <v>1-(3)</v>
      </c>
      <c r="F5" s="90" t="str">
        <f>'[2]1年A'!$F$6</f>
        <v>自律・責任</v>
      </c>
      <c r="G5" s="72" t="str">
        <f>'[2]1年A'!$E$9</f>
        <v>4-(6)</v>
      </c>
      <c r="H5" s="90" t="str">
        <f>'[2]1年A'!$F$9</f>
        <v>家族愛</v>
      </c>
      <c r="I5" s="72" t="str">
        <f>'[2]1年A'!$E$13</f>
        <v>2-(2)</v>
      </c>
      <c r="J5" s="90" t="str">
        <f>'[2]1年A'!$F$13</f>
        <v>思いやり</v>
      </c>
      <c r="K5" s="110"/>
      <c r="L5" s="110"/>
      <c r="M5" s="72" t="str">
        <f>'[2]1年A'!$E$15</f>
        <v>3-(1)</v>
      </c>
      <c r="N5" s="90" t="str">
        <f>'[2]1年A'!$F$15</f>
        <v>生命尊重</v>
      </c>
      <c r="O5" s="72" t="str">
        <f>'[2]1年A'!$E$19</f>
        <v>3-(1)</v>
      </c>
      <c r="P5" s="90" t="str">
        <f>'[2]1年A'!$F$19</f>
        <v>生命尊重</v>
      </c>
      <c r="Q5" s="72" t="str">
        <f>'[2]1年A'!$E$23</f>
        <v>1-(5)</v>
      </c>
      <c r="R5" s="90" t="str">
        <f>'[2]1年A'!$F$23</f>
        <v>向上心、個性の伸長</v>
      </c>
      <c r="S5" s="72" t="str">
        <f>'[2]1年A'!$E$27</f>
        <v>4-(10)</v>
      </c>
      <c r="T5" s="90" t="str">
        <f>'[2]1年A'!$F$27</f>
        <v>世界の中の日本人</v>
      </c>
      <c r="U5" s="72" t="str">
        <f>'[2]1年A'!$E$30</f>
        <v>1-(5)</v>
      </c>
      <c r="V5" s="90" t="str">
        <f>'[2]1年A'!$F$30</f>
        <v>向上心、個性の伸長</v>
      </c>
      <c r="W5" s="72" t="str">
        <f>'[2]1年A'!$E$33</f>
        <v>3-(1)</v>
      </c>
      <c r="X5" s="90" t="str">
        <f>'[2]1年A'!$F$33</f>
        <v>生命尊重</v>
      </c>
      <c r="Y5" s="72" t="str">
        <f>'[2]1年A'!$E$36</f>
        <v>4-(3)</v>
      </c>
      <c r="Z5" s="90" t="str">
        <f>'[2]1年A'!$F$36</f>
        <v>公正・公平</v>
      </c>
    </row>
    <row r="6" spans="1:26" ht="21" customHeight="1">
      <c r="A6" s="6"/>
      <c r="B6" s="16" t="s">
        <v>78</v>
      </c>
      <c r="C6" s="25" t="str">
        <f>'[2]1年A'!$B$3</f>
        <v>節度・調和のある生活</v>
      </c>
      <c r="D6" s="49"/>
      <c r="E6" s="73" t="str">
        <f>'[2]1年A'!$B$6</f>
        <v>自己責任の大切さ</v>
      </c>
      <c r="F6" s="91"/>
      <c r="G6" s="73" t="str">
        <f>'[2]1年A'!$B$9</f>
        <v>祖父母への感謝</v>
      </c>
      <c r="H6" s="91"/>
      <c r="I6" s="73" t="str">
        <f>'[2]1年A'!$B$13</f>
        <v>人を思う心</v>
      </c>
      <c r="J6" s="91"/>
      <c r="K6" s="108"/>
      <c r="L6" s="115"/>
      <c r="M6" s="73" t="str">
        <f>'[2]1年A'!$B$15</f>
        <v>生命の尊さ</v>
      </c>
      <c r="N6" s="91"/>
      <c r="O6" s="73" t="str">
        <f>'[2]1年A'!$B$19</f>
        <v>生命の尊さ</v>
      </c>
      <c r="P6" s="91"/>
      <c r="Q6" s="73" t="str">
        <f>'[2]1年A'!$B$23</f>
        <v>自分の良さの発見</v>
      </c>
      <c r="R6" s="91"/>
      <c r="S6" s="73" t="str">
        <f>'[2]1年A'!$B$27</f>
        <v>人類の幸福への貢献</v>
      </c>
      <c r="T6" s="91"/>
      <c r="U6" s="73" t="str">
        <f>'[2]1年A'!$B$30</f>
        <v>自分の良さの発見</v>
      </c>
      <c r="V6" s="91"/>
      <c r="W6" s="73" t="str">
        <f>'[2]1年A'!$B$33</f>
        <v>生命の尊さ</v>
      </c>
      <c r="X6" s="91"/>
      <c r="Y6" s="73" t="str">
        <f>'[2]1年A'!$B$36</f>
        <v>正義を実践する勇気</v>
      </c>
      <c r="Z6" s="91"/>
    </row>
    <row r="7" spans="1:26" ht="21" customHeight="1">
      <c r="A7" s="7"/>
      <c r="B7" s="14" t="s">
        <v>32</v>
      </c>
      <c r="C7" s="23" t="str">
        <f>'[2]1年A'!$D$4</f>
        <v>自分らしさとは</v>
      </c>
      <c r="D7" s="47"/>
      <c r="E7" s="71" t="str">
        <f>'[2]1年A'!$D$7</f>
        <v>「いただきます」から始めよう</v>
      </c>
      <c r="F7" s="89"/>
      <c r="G7" s="71" t="str">
        <f>'[2]1年A'!$D$10</f>
        <v>願いのバトン</v>
      </c>
      <c r="H7" s="89"/>
      <c r="I7" s="71" t="str">
        <f>'[2]1年A'!$D$14</f>
        <v>キャッチボール</v>
      </c>
      <c r="J7" s="89"/>
      <c r="K7" s="109"/>
      <c r="L7" s="116"/>
      <c r="M7" s="71" t="str">
        <f>'[2]1年A'!$D$16</f>
        <v>花火大会</v>
      </c>
      <c r="N7" s="89"/>
      <c r="O7" s="71" t="str">
        <f>'[2]1年A'!$D$20</f>
        <v>励まし合い高め会える生涯の友を</v>
      </c>
      <c r="P7" s="89"/>
      <c r="Q7" s="71" t="str">
        <f>'[2]1年A'!$D$24</f>
        <v>百人一首に春を感じて</v>
      </c>
      <c r="R7" s="89"/>
      <c r="S7" s="71" t="str">
        <f>'[2]1年A'!$D$28</f>
        <v>約束</v>
      </c>
      <c r="T7" s="89"/>
      <c r="U7" s="71" t="str">
        <f>'[2]1年A'!$D$31</f>
        <v>しょうゆのふるさとを訪ねて</v>
      </c>
      <c r="V7" s="89"/>
      <c r="W7" s="71" t="str">
        <f>'[2]1年A'!$D$34</f>
        <v>運命を乗り越えて</v>
      </c>
      <c r="X7" s="89"/>
      <c r="Y7" s="71" t="str">
        <f>'[2]1年A'!$D$37</f>
        <v>夕立の日の真実</v>
      </c>
      <c r="Z7" s="89"/>
    </row>
    <row r="8" spans="1:26" ht="21" customHeight="1">
      <c r="A8" s="6"/>
      <c r="B8" s="15" t="s">
        <v>26</v>
      </c>
      <c r="C8" s="24" t="str">
        <f>'[2]1年A'!$E$4</f>
        <v>1-(5)</v>
      </c>
      <c r="D8" s="48" t="str">
        <f>'[2]1年A'!$F$4</f>
        <v>向上心、個性の伸長</v>
      </c>
      <c r="E8" s="72" t="str">
        <f>'[2]1年A'!$E$7</f>
        <v>2-(1)</v>
      </c>
      <c r="F8" s="92" t="str">
        <f>'[2]1年A'!$F$7</f>
        <v>礼儀</v>
      </c>
      <c r="G8" s="72" t="str">
        <f>'[2]1年A'!$E$10</f>
        <v>1-(2)</v>
      </c>
      <c r="H8" s="90" t="str">
        <f>'[2]1年A'!$F$10</f>
        <v>強い意志</v>
      </c>
      <c r="I8" s="72" t="str">
        <f>'[2]1年A'!$E$14</f>
        <v>4-(1)</v>
      </c>
      <c r="J8" s="90" t="str">
        <f>'[2]1年A'!$F$14</f>
        <v>秩序・規律</v>
      </c>
      <c r="K8" s="110"/>
      <c r="L8" s="110"/>
      <c r="M8" s="72" t="str">
        <f>'[2]1年A'!$E$16</f>
        <v>4-(8)</v>
      </c>
      <c r="N8" s="90" t="str">
        <f>'[2]1年A'!$F$16</f>
        <v>郷土愛</v>
      </c>
      <c r="O8" s="72" t="str">
        <f>'[2]1年A'!$E$20</f>
        <v>2-(3)</v>
      </c>
      <c r="P8" s="90" t="str">
        <f>'[2]1年A'!$F$20</f>
        <v>友情・信頼</v>
      </c>
      <c r="Q8" s="72" t="str">
        <f>'[2]1年A'!$E$24</f>
        <v>4-(9)</v>
      </c>
      <c r="R8" s="90" t="str">
        <f>'[2]1年A'!$F$24</f>
        <v>日本人としての自覚</v>
      </c>
      <c r="S8" s="72" t="str">
        <f>'[2]1年A'!$E$28</f>
        <v>2-(5)</v>
      </c>
      <c r="T8" s="90" t="str">
        <f>'[2]1年A'!$F$28</f>
        <v>寛容・謙虚</v>
      </c>
      <c r="U8" s="72" t="str">
        <f>'[2]1年A'!$E$31</f>
        <v>4-(8)</v>
      </c>
      <c r="V8" s="90" t="str">
        <f>'[2]1年A'!$F$31</f>
        <v>郷土愛</v>
      </c>
      <c r="W8" s="72" t="str">
        <f>'[2]1年A'!$E$34</f>
        <v>3-(3)</v>
      </c>
      <c r="X8" s="90" t="str">
        <f>'[2]1年A'!$F$34</f>
        <v>生きる喜び</v>
      </c>
      <c r="Y8" s="72" t="str">
        <f>'[2]1年A'!$E$37</f>
        <v>1-(4)</v>
      </c>
      <c r="Z8" s="90" t="str">
        <f>'[2]1年A'!$F$37</f>
        <v>理想の実現</v>
      </c>
    </row>
    <row r="9" spans="1:26" ht="21" customHeight="1">
      <c r="A9" s="6"/>
      <c r="B9" s="16" t="s">
        <v>78</v>
      </c>
      <c r="C9" s="26" t="str">
        <f>'[2]1年A'!$B$4</f>
        <v>自分の良さの発見</v>
      </c>
      <c r="D9" s="50"/>
      <c r="E9" s="74" t="str">
        <f>'[2]1年A'!$B$7</f>
        <v>礼儀の意義</v>
      </c>
      <c r="F9" s="93"/>
      <c r="G9" s="73" t="str">
        <f>'[2]1年A'!$B$10</f>
        <v>強い意志</v>
      </c>
      <c r="H9" s="91"/>
      <c r="I9" s="73" t="str">
        <f>'[2]1年A'!$B$14</f>
        <v>社会秩序の維持</v>
      </c>
      <c r="J9" s="91"/>
      <c r="K9" s="108"/>
      <c r="L9" s="115"/>
      <c r="M9" s="73" t="str">
        <f>'[2]1年A'!$B$16</f>
        <v>郷土愛</v>
      </c>
      <c r="N9" s="91"/>
      <c r="O9" s="73" t="str">
        <f>'[2]1年A'!$B$20</f>
        <v>友達への信頼</v>
      </c>
      <c r="P9" s="91"/>
      <c r="Q9" s="73" t="str">
        <f>'[2]1年A'!$B$24</f>
        <v>日本人としての自覚</v>
      </c>
      <c r="R9" s="91"/>
      <c r="S9" s="73" t="str">
        <f>'[2]1年A'!$B$28</f>
        <v>相手の立場の尊重</v>
      </c>
      <c r="T9" s="91"/>
      <c r="U9" s="73" t="str">
        <f>'[2]1年A'!$B$31</f>
        <v>郷土愛</v>
      </c>
      <c r="V9" s="91"/>
      <c r="W9" s="73" t="str">
        <f>'[2]1年A'!$B$34</f>
        <v>生きる喜び</v>
      </c>
      <c r="X9" s="91"/>
      <c r="Y9" s="73" t="str">
        <f>'[2]1年A'!$B$37</f>
        <v>真理の追求</v>
      </c>
      <c r="Z9" s="91"/>
    </row>
    <row r="10" spans="1:26" ht="21" customHeight="1">
      <c r="A10" s="7"/>
      <c r="B10" s="14" t="s">
        <v>32</v>
      </c>
      <c r="C10" s="23" t="str">
        <f>'[2]1年A'!$D$5</f>
        <v>いつも一緒に</v>
      </c>
      <c r="D10" s="47"/>
      <c r="E10" s="71" t="str">
        <f>'[2]1年A'!$D$8</f>
        <v>修学旅行の見送り</v>
      </c>
      <c r="F10" s="89"/>
      <c r="G10" s="71" t="str">
        <f>'[2]1年A'!$D$11</f>
        <v>方言と出会うということ</v>
      </c>
      <c r="H10" s="89"/>
      <c r="I10" s="106"/>
      <c r="J10" s="114"/>
      <c r="K10" s="109"/>
      <c r="L10" s="116"/>
      <c r="M10" s="71" t="str">
        <f>'[2]1年A'!$D$17</f>
        <v>葉鶏頭の季節</v>
      </c>
      <c r="N10" s="89"/>
      <c r="O10" s="71" t="str">
        <f>'[2]1年A'!$D$21</f>
        <v>自然からのメッセージ</v>
      </c>
      <c r="P10" s="89"/>
      <c r="Q10" s="71" t="str">
        <f>'[2]1年A'!$D$25</f>
        <v>電車の中で</v>
      </c>
      <c r="R10" s="89"/>
      <c r="S10" s="71" t="str">
        <f>'[2]1年A'!$D$29</f>
        <v>共に生きるということ</v>
      </c>
      <c r="T10" s="89"/>
      <c r="U10" s="71" t="str">
        <f>'[2]1年A'!$D$32</f>
        <v>君が生まれた日</v>
      </c>
      <c r="V10" s="89"/>
      <c r="W10" s="71" t="str">
        <f>'[2]1年A'!$D$35</f>
        <v>あいさつの心</v>
      </c>
      <c r="X10" s="89"/>
      <c r="Y10" s="109"/>
      <c r="Z10" s="116"/>
    </row>
    <row r="11" spans="1:26" ht="21" customHeight="1">
      <c r="A11" s="6"/>
      <c r="B11" s="15" t="s">
        <v>26</v>
      </c>
      <c r="C11" s="24" t="str">
        <f>'[2]1年A'!$E$5</f>
        <v>2-(5)</v>
      </c>
      <c r="D11" s="48" t="str">
        <f>'[2]1年A'!$F$5</f>
        <v>寛容・謙虚</v>
      </c>
      <c r="E11" s="75" t="str">
        <f>'[2]1年A'!$E$8</f>
        <v>4-(7)</v>
      </c>
      <c r="F11" s="94" t="str">
        <f>'[2]1年A'!$F$8</f>
        <v>よりよい校風の樹立</v>
      </c>
      <c r="G11" s="72" t="str">
        <f>'[2]1年A'!$E$11</f>
        <v>4-(8)</v>
      </c>
      <c r="H11" s="90" t="str">
        <f>'[2]1年A'!$F$11</f>
        <v>郷土愛</v>
      </c>
      <c r="I11" s="107"/>
      <c r="J11" s="110"/>
      <c r="K11" s="110"/>
      <c r="L11" s="110"/>
      <c r="M11" s="72" t="str">
        <f>'[2]1年A'!$E$17</f>
        <v>2-(4)</v>
      </c>
      <c r="N11" s="90" t="str">
        <f>'[2]1年A'!$F$17</f>
        <v>男女の人格尊重</v>
      </c>
      <c r="O11" s="72" t="str">
        <f>'[2]1年A'!$E$21</f>
        <v>3-(2)</v>
      </c>
      <c r="P11" s="90" t="str">
        <f>'[2]1年A'!$F$21</f>
        <v>自然愛，畏敬の念</v>
      </c>
      <c r="Q11" s="72" t="str">
        <f>'[2]1年A'!$E$25</f>
        <v>4-(2)</v>
      </c>
      <c r="R11" s="90" t="str">
        <f>'[2]1年A'!$F$25</f>
        <v>公徳心、社会連帯</v>
      </c>
      <c r="S11" s="72" t="str">
        <f>'[2]1年A'!$E$29</f>
        <v>4-(5)</v>
      </c>
      <c r="T11" s="90" t="str">
        <f>'[2]1年A'!$F$29</f>
        <v>勤労・奉仕の精神</v>
      </c>
      <c r="U11" s="72" t="str">
        <f>'[2]1年A'!$E$32</f>
        <v>4-(6)</v>
      </c>
      <c r="V11" s="90" t="str">
        <f>'[2]1年A'!$F$32</f>
        <v>家族愛</v>
      </c>
      <c r="W11" s="72" t="str">
        <f>'[2]1年A'!$E$35</f>
        <v>2-(1)</v>
      </c>
      <c r="X11" s="90" t="str">
        <f>'[2]1年A'!$F$35</f>
        <v>礼儀</v>
      </c>
      <c r="Y11" s="110"/>
      <c r="Z11" s="110"/>
    </row>
    <row r="12" spans="1:26" ht="21" customHeight="1">
      <c r="A12" s="6"/>
      <c r="B12" s="16" t="s">
        <v>78</v>
      </c>
      <c r="C12" s="26" t="str">
        <f>'[2]1年A'!$B$5</f>
        <v>相手の立場の尊重</v>
      </c>
      <c r="D12" s="50"/>
      <c r="E12" s="76" t="str">
        <f>'[2]1年A'!$B$8</f>
        <v>学校の一員としての自覚</v>
      </c>
      <c r="F12" s="50"/>
      <c r="G12" s="73" t="str">
        <f>'[2]1年A'!$B$11</f>
        <v>郷土愛</v>
      </c>
      <c r="H12" s="91"/>
      <c r="I12" s="108"/>
      <c r="J12" s="115"/>
      <c r="K12" s="108"/>
      <c r="L12" s="115"/>
      <c r="M12" s="73" t="str">
        <f>'[2]1年A'!$B$17</f>
        <v>男女の敬愛</v>
      </c>
      <c r="N12" s="91"/>
      <c r="O12" s="73" t="str">
        <f>'[2]1年A'!$B$21</f>
        <v>自然に感動する心</v>
      </c>
      <c r="P12" s="91"/>
      <c r="Q12" s="73" t="str">
        <f>'[2]1年A'!$B$25</f>
        <v>公徳心をもって</v>
      </c>
      <c r="R12" s="91"/>
      <c r="S12" s="73" t="str">
        <f>'[2]1年A'!$B$29</f>
        <v>支え合って生きている</v>
      </c>
      <c r="T12" s="91"/>
      <c r="U12" s="73" t="str">
        <f>'[2]1年A'!$B$32</f>
        <v>父母への感謝</v>
      </c>
      <c r="V12" s="91"/>
      <c r="W12" s="73" t="str">
        <f>'[2]1年A'!$B$35</f>
        <v>あいさつの心</v>
      </c>
      <c r="X12" s="91"/>
      <c r="Y12" s="108"/>
      <c r="Z12" s="115"/>
    </row>
    <row r="13" spans="1:26" ht="21" customHeight="1">
      <c r="A13" s="7"/>
      <c r="B13" s="14" t="s">
        <v>32</v>
      </c>
      <c r="C13" s="27"/>
      <c r="D13" s="51"/>
      <c r="E13" s="77"/>
      <c r="F13" s="51"/>
      <c r="G13" s="71" t="str">
        <f>'[2]1年A'!$D$12</f>
        <v>ご近所さんに「ただいま」</v>
      </c>
      <c r="H13" s="89"/>
      <c r="I13" s="109"/>
      <c r="J13" s="116"/>
      <c r="K13" s="109"/>
      <c r="L13" s="116"/>
      <c r="M13" s="71" t="str">
        <f>'[2]1年A'!$D$18</f>
        <v>合唱コンクール</v>
      </c>
      <c r="N13" s="89"/>
      <c r="O13" s="71" t="str">
        <f>'[2]1年A'!$D$22</f>
        <v>奄美の画家と少女</v>
      </c>
      <c r="P13" s="89"/>
      <c r="Q13" s="71" t="str">
        <f>'[2]1年A'!$D$26</f>
        <v>私のルール・わが家の約束事</v>
      </c>
      <c r="R13" s="89"/>
      <c r="S13" s="109"/>
      <c r="T13" s="116"/>
      <c r="U13" s="109"/>
      <c r="V13" s="116"/>
      <c r="W13" s="109"/>
      <c r="X13" s="116"/>
      <c r="Y13" s="109"/>
      <c r="Z13" s="116"/>
    </row>
    <row r="14" spans="1:26" ht="21" customHeight="1">
      <c r="A14" s="6"/>
      <c r="B14" s="15" t="s">
        <v>26</v>
      </c>
      <c r="C14" s="24"/>
      <c r="D14" s="48"/>
      <c r="E14" s="78"/>
      <c r="F14" s="48"/>
      <c r="G14" s="72" t="str">
        <f>'[2]1年A'!$E$12</f>
        <v>2-(6)</v>
      </c>
      <c r="H14" s="90" t="str">
        <f>'[2]1年A'!$F$12</f>
        <v>感謝</v>
      </c>
      <c r="I14" s="110"/>
      <c r="J14" s="110"/>
      <c r="K14" s="110"/>
      <c r="L14" s="110"/>
      <c r="M14" s="72" t="str">
        <f>'[2]1年A'!$E$18</f>
        <v>4-(4)</v>
      </c>
      <c r="N14" s="90" t="str">
        <f>'[2]1年A'!$F$18</f>
        <v>集団生活の向上</v>
      </c>
      <c r="O14" s="72" t="str">
        <f>'[2]1年A'!$E$22</f>
        <v>2-(2)</v>
      </c>
      <c r="P14" s="90" t="str">
        <f>'[2]1年A'!$F$22</f>
        <v>思いやり</v>
      </c>
      <c r="Q14" s="72" t="str">
        <f>'[2]1年A'!$E$26</f>
        <v>1-(3)</v>
      </c>
      <c r="R14" s="90" t="str">
        <f>'[2]1年A'!$F$26</f>
        <v>自律・責任</v>
      </c>
      <c r="S14" s="110"/>
      <c r="T14" s="110"/>
      <c r="U14" s="110"/>
      <c r="V14" s="110"/>
      <c r="W14" s="110"/>
      <c r="X14" s="110"/>
      <c r="Y14" s="110"/>
      <c r="Z14" s="110"/>
    </row>
    <row r="15" spans="1:26" ht="21" customHeight="1">
      <c r="A15" s="6"/>
      <c r="B15" s="17" t="s">
        <v>78</v>
      </c>
      <c r="C15" s="28"/>
      <c r="D15" s="52"/>
      <c r="E15" s="79"/>
      <c r="F15" s="52"/>
      <c r="G15" s="73" t="str">
        <f>'[2]1年A'!$B$12</f>
        <v>感謝の心</v>
      </c>
      <c r="H15" s="91"/>
      <c r="I15" s="111"/>
      <c r="J15" s="117"/>
      <c r="K15" s="111"/>
      <c r="L15" s="117"/>
      <c r="M15" s="73" t="str">
        <f>'[2]1年A'!$B$18</f>
        <v>集団生活での協力</v>
      </c>
      <c r="N15" s="91"/>
      <c r="O15" s="73" t="str">
        <f>'[2]1年A'!$B$22</f>
        <v>人を思う心</v>
      </c>
      <c r="P15" s="91"/>
      <c r="Q15" s="73" t="str">
        <f>'[2]1年A'!$B$26</f>
        <v>自立へ向けて</v>
      </c>
      <c r="R15" s="91"/>
      <c r="S15" s="111"/>
      <c r="T15" s="117"/>
      <c r="U15" s="111"/>
      <c r="V15" s="117"/>
      <c r="W15" s="111"/>
      <c r="X15" s="117"/>
      <c r="Y15" s="111"/>
      <c r="Z15" s="117"/>
    </row>
    <row r="16" spans="1:26" ht="138" customHeight="1">
      <c r="A16" s="8" t="s">
        <v>40</v>
      </c>
      <c r="B16" s="18"/>
      <c r="C16" s="29" t="s">
        <v>312</v>
      </c>
      <c r="D16" s="53"/>
      <c r="E16" s="80" t="s">
        <v>313</v>
      </c>
      <c r="F16" s="95"/>
      <c r="G16" s="80" t="s">
        <v>13</v>
      </c>
      <c r="H16" s="95"/>
      <c r="I16" s="80" t="s">
        <v>314</v>
      </c>
      <c r="J16" s="95"/>
      <c r="K16" s="80" t="s">
        <v>95</v>
      </c>
      <c r="L16" s="95"/>
      <c r="M16" s="80" t="s">
        <v>315</v>
      </c>
      <c r="N16" s="95"/>
      <c r="O16" s="80" t="s">
        <v>317</v>
      </c>
      <c r="P16" s="95"/>
      <c r="Q16" s="80" t="s">
        <v>84</v>
      </c>
      <c r="R16" s="95"/>
      <c r="S16" s="80" t="s">
        <v>316</v>
      </c>
      <c r="T16" s="95"/>
      <c r="U16" s="80" t="s">
        <v>68</v>
      </c>
      <c r="V16" s="95"/>
      <c r="W16" s="80" t="s">
        <v>42</v>
      </c>
      <c r="X16" s="95"/>
      <c r="Y16" s="80" t="s">
        <v>61</v>
      </c>
      <c r="Z16" s="95"/>
    </row>
    <row r="17" spans="1:26" ht="112.5" customHeight="1">
      <c r="A17" s="9" t="s">
        <v>43</v>
      </c>
      <c r="B17" s="19"/>
      <c r="C17" s="30" t="s">
        <v>167</v>
      </c>
      <c r="D17" s="54"/>
      <c r="E17" s="34" t="s">
        <v>75</v>
      </c>
      <c r="F17" s="58"/>
      <c r="G17" s="34" t="s">
        <v>182</v>
      </c>
      <c r="H17" s="58"/>
      <c r="I17" s="34" t="s">
        <v>175</v>
      </c>
      <c r="J17" s="58"/>
      <c r="K17" s="34"/>
      <c r="L17" s="58"/>
      <c r="M17" s="34" t="s">
        <v>185</v>
      </c>
      <c r="N17" s="58"/>
      <c r="O17" s="34" t="s">
        <v>186</v>
      </c>
      <c r="P17" s="58"/>
      <c r="Q17" s="34" t="s">
        <v>187</v>
      </c>
      <c r="R17" s="58"/>
      <c r="S17" s="34" t="s">
        <v>189</v>
      </c>
      <c r="T17" s="58"/>
      <c r="U17" s="34" t="s">
        <v>193</v>
      </c>
      <c r="V17" s="58"/>
      <c r="W17" s="34" t="s">
        <v>194</v>
      </c>
      <c r="X17" s="58"/>
      <c r="Y17" s="34" t="s">
        <v>195</v>
      </c>
      <c r="Z17" s="58"/>
    </row>
    <row r="18" spans="1:26" ht="44.25" customHeight="1">
      <c r="A18" s="9" t="s">
        <v>44</v>
      </c>
      <c r="B18" s="19"/>
      <c r="C18" s="31" t="s">
        <v>122</v>
      </c>
      <c r="D18" s="55"/>
      <c r="E18" s="81"/>
      <c r="F18" s="96"/>
      <c r="G18" s="81" t="s">
        <v>124</v>
      </c>
      <c r="H18" s="96"/>
      <c r="I18" s="81" t="s">
        <v>125</v>
      </c>
      <c r="J18" s="96"/>
      <c r="K18" s="81"/>
      <c r="L18" s="96"/>
      <c r="M18" s="81"/>
      <c r="N18" s="96"/>
      <c r="O18" s="81" t="s">
        <v>125</v>
      </c>
      <c r="P18" s="96"/>
      <c r="Q18" s="81"/>
      <c r="R18" s="96"/>
      <c r="S18" s="81"/>
      <c r="T18" s="96"/>
      <c r="U18" s="81"/>
      <c r="V18" s="96"/>
      <c r="W18" s="81"/>
      <c r="X18" s="96"/>
      <c r="Y18" s="81"/>
      <c r="Z18" s="96"/>
    </row>
    <row r="19" spans="1:26" ht="44.25" customHeight="1">
      <c r="A19" s="10" t="s">
        <v>22</v>
      </c>
      <c r="B19" s="20"/>
      <c r="C19" s="32" t="s">
        <v>128</v>
      </c>
      <c r="D19" s="56"/>
      <c r="E19" s="82" t="s">
        <v>129</v>
      </c>
      <c r="F19" s="97"/>
      <c r="G19" s="82" t="s">
        <v>130</v>
      </c>
      <c r="H19" s="97"/>
      <c r="I19" s="82" t="s">
        <v>130</v>
      </c>
      <c r="J19" s="97"/>
      <c r="K19" s="82"/>
      <c r="L19" s="97"/>
      <c r="M19" s="82" t="s">
        <v>132</v>
      </c>
      <c r="N19" s="97"/>
      <c r="O19" s="82" t="s">
        <v>83</v>
      </c>
      <c r="P19" s="97"/>
      <c r="Q19" s="82" t="s">
        <v>130</v>
      </c>
      <c r="R19" s="97"/>
      <c r="S19" s="82" t="s">
        <v>133</v>
      </c>
      <c r="T19" s="97"/>
      <c r="U19" s="82" t="s">
        <v>133</v>
      </c>
      <c r="V19" s="97"/>
      <c r="W19" s="82" t="s">
        <v>133</v>
      </c>
      <c r="X19" s="97"/>
      <c r="Y19" s="82" t="s">
        <v>135</v>
      </c>
      <c r="Z19" s="97"/>
    </row>
    <row r="20" spans="1:26" ht="60" customHeight="1">
      <c r="A20" s="8" t="s">
        <v>50</v>
      </c>
      <c r="B20" s="18"/>
      <c r="C20" s="33" t="s">
        <v>196</v>
      </c>
      <c r="D20" s="57"/>
      <c r="E20" s="33" t="s">
        <v>197</v>
      </c>
      <c r="F20" s="57"/>
      <c r="G20" s="33" t="s">
        <v>198</v>
      </c>
      <c r="H20" s="57"/>
      <c r="I20" s="33" t="s">
        <v>199</v>
      </c>
      <c r="J20" s="57"/>
      <c r="K20" s="33" t="s">
        <v>198</v>
      </c>
      <c r="L20" s="57"/>
      <c r="M20" s="120" t="s">
        <v>86</v>
      </c>
      <c r="N20" s="121"/>
      <c r="O20" s="33" t="s">
        <v>198</v>
      </c>
      <c r="P20" s="57"/>
      <c r="Q20" s="33" t="s">
        <v>200</v>
      </c>
      <c r="R20" s="57"/>
      <c r="S20" s="33" t="s">
        <v>198</v>
      </c>
      <c r="T20" s="57"/>
      <c r="U20" s="33" t="s">
        <v>198</v>
      </c>
      <c r="V20" s="57"/>
      <c r="W20" s="33" t="s">
        <v>202</v>
      </c>
      <c r="X20" s="57"/>
      <c r="Y20" s="33" t="s">
        <v>205</v>
      </c>
      <c r="Z20" s="57"/>
    </row>
    <row r="21" spans="1:26" ht="73.5" customHeight="1">
      <c r="A21" s="9" t="s">
        <v>31</v>
      </c>
      <c r="B21" s="19"/>
      <c r="C21" s="34" t="s">
        <v>109</v>
      </c>
      <c r="D21" s="58"/>
      <c r="E21" s="34" t="s">
        <v>215</v>
      </c>
      <c r="F21" s="58"/>
      <c r="G21" s="34" t="s">
        <v>318</v>
      </c>
      <c r="H21" s="58"/>
      <c r="I21" s="34" t="s">
        <v>319</v>
      </c>
      <c r="J21" s="58"/>
      <c r="K21" s="34"/>
      <c r="L21" s="58"/>
      <c r="M21" s="34" t="s">
        <v>320</v>
      </c>
      <c r="N21" s="58"/>
      <c r="O21" s="34" t="s">
        <v>321</v>
      </c>
      <c r="P21" s="58"/>
      <c r="Q21" s="34" t="s">
        <v>97</v>
      </c>
      <c r="R21" s="58"/>
      <c r="S21" s="34" t="s">
        <v>323</v>
      </c>
      <c r="T21" s="58"/>
      <c r="U21" s="34" t="s">
        <v>325</v>
      </c>
      <c r="V21" s="58"/>
      <c r="W21" s="34" t="s">
        <v>301</v>
      </c>
      <c r="X21" s="58"/>
      <c r="Y21" s="34" t="s">
        <v>106</v>
      </c>
      <c r="Z21" s="58"/>
    </row>
    <row r="22" spans="1:26" ht="20.100000000000001" customHeight="1">
      <c r="A22" s="9"/>
      <c r="B22" s="19"/>
      <c r="C22" s="11" t="s">
        <v>4</v>
      </c>
      <c r="D22" s="21"/>
      <c r="E22" s="11" t="s">
        <v>7</v>
      </c>
      <c r="F22" s="21"/>
      <c r="G22" s="11" t="s">
        <v>20</v>
      </c>
      <c r="H22" s="21"/>
      <c r="I22" s="11" t="s">
        <v>25</v>
      </c>
      <c r="J22" s="21"/>
      <c r="K22" s="11" t="s">
        <v>3</v>
      </c>
      <c r="L22" s="21"/>
      <c r="M22" s="11" t="s">
        <v>23</v>
      </c>
      <c r="N22" s="21"/>
      <c r="O22" s="11" t="s">
        <v>1</v>
      </c>
      <c r="P22" s="21"/>
      <c r="Q22" s="11" t="s">
        <v>14</v>
      </c>
      <c r="R22" s="21"/>
      <c r="S22" s="11" t="s">
        <v>16</v>
      </c>
      <c r="T22" s="21"/>
      <c r="U22" s="11" t="s">
        <v>28</v>
      </c>
      <c r="V22" s="21"/>
      <c r="W22" s="11" t="s">
        <v>12</v>
      </c>
      <c r="X22" s="21"/>
      <c r="Y22" s="11" t="s">
        <v>29</v>
      </c>
      <c r="Z22" s="21"/>
    </row>
    <row r="23" spans="1:26" ht="20.100000000000001" customHeight="1">
      <c r="A23" s="5" t="s">
        <v>35</v>
      </c>
      <c r="B23" s="14" t="s">
        <v>32</v>
      </c>
      <c r="C23" s="35" t="str">
        <f t="shared" ref="C23:C31" si="0">C4</f>
        <v>遅刻が努力を無駄にする。</v>
      </c>
      <c r="D23" s="59"/>
      <c r="E23" s="35" t="str">
        <f t="shared" ref="E23:E31" si="1">E4</f>
        <v>博史のブログ</v>
      </c>
      <c r="F23" s="59"/>
      <c r="G23" s="35" t="str">
        <f t="shared" ref="G23:G31" si="2">G4</f>
        <v>おばあちゃんのこころ</v>
      </c>
      <c r="H23" s="59"/>
      <c r="I23" s="35" t="str">
        <f t="shared" ref="I23:I31" si="3">I4</f>
        <v>うちわと涙</v>
      </c>
      <c r="J23" s="59"/>
      <c r="K23" s="35">
        <f t="shared" ref="K23:K31" si="4">K4</f>
        <v>0</v>
      </c>
      <c r="L23" s="59"/>
      <c r="M23" s="35" t="str">
        <f t="shared" ref="M23:M31" si="5">M4</f>
        <v>野菜、食べてますか？</v>
      </c>
      <c r="N23" s="59"/>
      <c r="O23" s="35" t="str">
        <f t="shared" ref="O23:O31" si="6">O4</f>
        <v>口蹄疫を乗り越えて</v>
      </c>
      <c r="P23" s="59"/>
      <c r="Q23" s="35" t="str">
        <f t="shared" ref="Q23:Q31" si="7">Q4</f>
        <v>あめ細工職人　吉原孝洋</v>
      </c>
      <c r="R23" s="59"/>
      <c r="S23" s="35" t="str">
        <f t="shared" ref="S23:S31" si="8">S4</f>
        <v>「あたりまえ」ではなく「ありがたい」こと</v>
      </c>
      <c r="T23" s="59"/>
      <c r="U23" s="35" t="str">
        <f t="shared" ref="U23:U31" si="9">U4</f>
        <v>円谷英二　ゴジラとウルトラマンの生みの親</v>
      </c>
      <c r="V23" s="59"/>
      <c r="W23" s="35" t="str">
        <f t="shared" ref="W23:W31" si="10">W4</f>
        <v>最後まで踊り続けたい</v>
      </c>
      <c r="X23" s="59"/>
      <c r="Y23" s="35" t="str">
        <f t="shared" ref="Y23:Y31" si="11">Y4</f>
        <v>松本君への手紙</v>
      </c>
      <c r="Z23" s="59"/>
    </row>
    <row r="24" spans="1:26" ht="20.100000000000001" customHeight="1">
      <c r="A24" s="6"/>
      <c r="B24" s="15" t="s">
        <v>26</v>
      </c>
      <c r="C24" s="36" t="str">
        <f t="shared" si="0"/>
        <v>1-(1)</v>
      </c>
      <c r="D24" s="60" t="str">
        <f>D5</f>
        <v>節度・調和のある生活</v>
      </c>
      <c r="E24" s="36" t="str">
        <f t="shared" si="1"/>
        <v>1-(3)</v>
      </c>
      <c r="F24" s="60" t="str">
        <f>F5</f>
        <v>自律・責任</v>
      </c>
      <c r="G24" s="36" t="str">
        <f t="shared" si="2"/>
        <v>4-(6)</v>
      </c>
      <c r="H24" s="60" t="str">
        <f>H5</f>
        <v>家族愛</v>
      </c>
      <c r="I24" s="36" t="str">
        <f t="shared" si="3"/>
        <v>2-(2)</v>
      </c>
      <c r="J24" s="60" t="str">
        <f>J5</f>
        <v>思いやり</v>
      </c>
      <c r="K24" s="36">
        <f t="shared" si="4"/>
        <v>0</v>
      </c>
      <c r="L24" s="60">
        <f>L5</f>
        <v>0</v>
      </c>
      <c r="M24" s="36" t="str">
        <f t="shared" si="5"/>
        <v>3-(1)</v>
      </c>
      <c r="N24" s="60" t="str">
        <f>N5</f>
        <v>生命尊重</v>
      </c>
      <c r="O24" s="36" t="str">
        <f t="shared" si="6"/>
        <v>3-(1)</v>
      </c>
      <c r="P24" s="60" t="str">
        <f>P5</f>
        <v>生命尊重</v>
      </c>
      <c r="Q24" s="36" t="str">
        <f t="shared" si="7"/>
        <v>1-(5)</v>
      </c>
      <c r="R24" s="60" t="str">
        <f>R5</f>
        <v>向上心、個性の伸長</v>
      </c>
      <c r="S24" s="36" t="str">
        <f t="shared" si="8"/>
        <v>4-(10)</v>
      </c>
      <c r="T24" s="60" t="str">
        <f>T5</f>
        <v>世界の中の日本人</v>
      </c>
      <c r="U24" s="36" t="str">
        <f t="shared" si="9"/>
        <v>1-(5)</v>
      </c>
      <c r="V24" s="60" t="str">
        <f>V5</f>
        <v>向上心、個性の伸長</v>
      </c>
      <c r="W24" s="36" t="str">
        <f t="shared" si="10"/>
        <v>3-(1)</v>
      </c>
      <c r="X24" s="60" t="str">
        <f>X5</f>
        <v>生命尊重</v>
      </c>
      <c r="Y24" s="36" t="str">
        <f t="shared" si="11"/>
        <v>4-(3)</v>
      </c>
      <c r="Z24" s="60" t="str">
        <f>Z5</f>
        <v>公正・公平</v>
      </c>
    </row>
    <row r="25" spans="1:26" ht="20.100000000000001" customHeight="1">
      <c r="A25" s="6"/>
      <c r="B25" s="16" t="s">
        <v>78</v>
      </c>
      <c r="C25" s="37" t="str">
        <f t="shared" si="0"/>
        <v>節度・調和のある生活</v>
      </c>
      <c r="D25" s="61"/>
      <c r="E25" s="37" t="str">
        <f t="shared" si="1"/>
        <v>自己責任の大切さ</v>
      </c>
      <c r="F25" s="61"/>
      <c r="G25" s="37" t="str">
        <f t="shared" si="2"/>
        <v>祖父母への感謝</v>
      </c>
      <c r="H25" s="61"/>
      <c r="I25" s="37" t="str">
        <f t="shared" si="3"/>
        <v>人を思う心</v>
      </c>
      <c r="J25" s="61"/>
      <c r="K25" s="37">
        <f t="shared" si="4"/>
        <v>0</v>
      </c>
      <c r="L25" s="61"/>
      <c r="M25" s="37" t="str">
        <f t="shared" si="5"/>
        <v>生命の尊さ</v>
      </c>
      <c r="N25" s="61"/>
      <c r="O25" s="37" t="str">
        <f t="shared" si="6"/>
        <v>生命の尊さ</v>
      </c>
      <c r="P25" s="61"/>
      <c r="Q25" s="37" t="str">
        <f t="shared" si="7"/>
        <v>自分の良さの発見</v>
      </c>
      <c r="R25" s="61"/>
      <c r="S25" s="37" t="str">
        <f t="shared" si="8"/>
        <v>人類の幸福への貢献</v>
      </c>
      <c r="T25" s="61"/>
      <c r="U25" s="37" t="str">
        <f t="shared" si="9"/>
        <v>自分の良さの発見</v>
      </c>
      <c r="V25" s="61"/>
      <c r="W25" s="37" t="str">
        <f t="shared" si="10"/>
        <v>生命の尊さ</v>
      </c>
      <c r="X25" s="61"/>
      <c r="Y25" s="37" t="str">
        <f t="shared" si="11"/>
        <v>正義を実践する勇気</v>
      </c>
      <c r="Z25" s="61"/>
    </row>
    <row r="26" spans="1:26" ht="20.100000000000001" customHeight="1">
      <c r="A26" s="7"/>
      <c r="B26" s="14" t="s">
        <v>32</v>
      </c>
      <c r="C26" s="35" t="str">
        <f t="shared" si="0"/>
        <v>自分らしさとは</v>
      </c>
      <c r="D26" s="59"/>
      <c r="E26" s="35" t="str">
        <f t="shared" si="1"/>
        <v>「いただきます」から始めよう</v>
      </c>
      <c r="F26" s="59"/>
      <c r="G26" s="35" t="str">
        <f t="shared" si="2"/>
        <v>願いのバトン</v>
      </c>
      <c r="H26" s="59"/>
      <c r="I26" s="35" t="str">
        <f t="shared" si="3"/>
        <v>キャッチボール</v>
      </c>
      <c r="J26" s="59"/>
      <c r="K26" s="35">
        <f t="shared" si="4"/>
        <v>0</v>
      </c>
      <c r="L26" s="59"/>
      <c r="M26" s="35" t="str">
        <f t="shared" si="5"/>
        <v>花火大会</v>
      </c>
      <c r="N26" s="59"/>
      <c r="O26" s="35" t="str">
        <f t="shared" si="6"/>
        <v>励まし合い高め会える生涯の友を</v>
      </c>
      <c r="P26" s="59"/>
      <c r="Q26" s="35" t="str">
        <f t="shared" si="7"/>
        <v>百人一首に春を感じて</v>
      </c>
      <c r="R26" s="59"/>
      <c r="S26" s="35" t="str">
        <f t="shared" si="8"/>
        <v>約束</v>
      </c>
      <c r="T26" s="59"/>
      <c r="U26" s="35" t="str">
        <f t="shared" si="9"/>
        <v>しょうゆのふるさとを訪ねて</v>
      </c>
      <c r="V26" s="59"/>
      <c r="W26" s="35" t="str">
        <f t="shared" si="10"/>
        <v>運命を乗り越えて</v>
      </c>
      <c r="X26" s="59"/>
      <c r="Y26" s="35" t="str">
        <f t="shared" si="11"/>
        <v>夕立の日の真実</v>
      </c>
      <c r="Z26" s="59"/>
    </row>
    <row r="27" spans="1:26" ht="20.100000000000001" customHeight="1">
      <c r="A27" s="6"/>
      <c r="B27" s="15" t="s">
        <v>26</v>
      </c>
      <c r="C27" s="36" t="str">
        <f t="shared" si="0"/>
        <v>1-(5)</v>
      </c>
      <c r="D27" s="60" t="str">
        <f>D8</f>
        <v>向上心、個性の伸長</v>
      </c>
      <c r="E27" s="60" t="str">
        <f t="shared" si="1"/>
        <v>2-(1)</v>
      </c>
      <c r="F27" s="60" t="str">
        <f>F8</f>
        <v>礼儀</v>
      </c>
      <c r="G27" s="36" t="str">
        <f t="shared" si="2"/>
        <v>1-(2)</v>
      </c>
      <c r="H27" s="60" t="str">
        <f>H8</f>
        <v>強い意志</v>
      </c>
      <c r="I27" s="60" t="str">
        <f t="shared" si="3"/>
        <v>4-(1)</v>
      </c>
      <c r="J27" s="60" t="str">
        <f>J8</f>
        <v>秩序・規律</v>
      </c>
      <c r="K27" s="36">
        <f t="shared" si="4"/>
        <v>0</v>
      </c>
      <c r="L27" s="60">
        <f>L8</f>
        <v>0</v>
      </c>
      <c r="M27" s="60" t="str">
        <f t="shared" si="5"/>
        <v>4-(8)</v>
      </c>
      <c r="N27" s="60" t="str">
        <f>N8</f>
        <v>郷土愛</v>
      </c>
      <c r="O27" s="36" t="str">
        <f t="shared" si="6"/>
        <v>2-(3)</v>
      </c>
      <c r="P27" s="60" t="str">
        <f>P8</f>
        <v>友情・信頼</v>
      </c>
      <c r="Q27" s="60" t="str">
        <f t="shared" si="7"/>
        <v>4-(9)</v>
      </c>
      <c r="R27" s="60" t="str">
        <f>R8</f>
        <v>日本人としての自覚</v>
      </c>
      <c r="S27" s="36" t="str">
        <f t="shared" si="8"/>
        <v>2-(5)</v>
      </c>
      <c r="T27" s="60" t="str">
        <f>T8</f>
        <v>寛容・謙虚</v>
      </c>
      <c r="U27" s="60" t="str">
        <f t="shared" si="9"/>
        <v>4-(8)</v>
      </c>
      <c r="V27" s="60" t="str">
        <f>V8</f>
        <v>郷土愛</v>
      </c>
      <c r="W27" s="36" t="str">
        <f t="shared" si="10"/>
        <v>3-(3)</v>
      </c>
      <c r="X27" s="60" t="str">
        <f>X8</f>
        <v>生きる喜び</v>
      </c>
      <c r="Y27" s="60" t="str">
        <f t="shared" si="11"/>
        <v>1-(4)</v>
      </c>
      <c r="Z27" s="60" t="str">
        <f>Z8</f>
        <v>理想の実現</v>
      </c>
    </row>
    <row r="28" spans="1:26" ht="20.100000000000001" customHeight="1">
      <c r="A28" s="6"/>
      <c r="B28" s="16" t="s">
        <v>78</v>
      </c>
      <c r="C28" s="37" t="str">
        <f t="shared" si="0"/>
        <v>自分の良さの発見</v>
      </c>
      <c r="D28" s="61"/>
      <c r="E28" s="83" t="str">
        <f t="shared" si="1"/>
        <v>礼儀の意義</v>
      </c>
      <c r="F28" s="98"/>
      <c r="G28" s="37" t="str">
        <f t="shared" si="2"/>
        <v>強い意志</v>
      </c>
      <c r="H28" s="61"/>
      <c r="I28" s="83" t="str">
        <f t="shared" si="3"/>
        <v>社会秩序の維持</v>
      </c>
      <c r="J28" s="98"/>
      <c r="K28" s="37">
        <f t="shared" si="4"/>
        <v>0</v>
      </c>
      <c r="L28" s="61"/>
      <c r="M28" s="83" t="str">
        <f t="shared" si="5"/>
        <v>郷土愛</v>
      </c>
      <c r="N28" s="98"/>
      <c r="O28" s="37" t="str">
        <f t="shared" si="6"/>
        <v>友達への信頼</v>
      </c>
      <c r="P28" s="61"/>
      <c r="Q28" s="83" t="str">
        <f t="shared" si="7"/>
        <v>日本人としての自覚</v>
      </c>
      <c r="R28" s="98"/>
      <c r="S28" s="37" t="str">
        <f t="shared" si="8"/>
        <v>相手の立場の尊重</v>
      </c>
      <c r="T28" s="61"/>
      <c r="U28" s="83" t="str">
        <f t="shared" si="9"/>
        <v>郷土愛</v>
      </c>
      <c r="V28" s="98"/>
      <c r="W28" s="37" t="str">
        <f t="shared" si="10"/>
        <v>生きる喜び</v>
      </c>
      <c r="X28" s="61"/>
      <c r="Y28" s="83" t="str">
        <f t="shared" si="11"/>
        <v>真理の追求</v>
      </c>
      <c r="Z28" s="98"/>
    </row>
    <row r="29" spans="1:26" ht="20.100000000000001" customHeight="1">
      <c r="A29" s="7"/>
      <c r="B29" s="14" t="s">
        <v>32</v>
      </c>
      <c r="C29" s="35" t="str">
        <f t="shared" si="0"/>
        <v>いつも一緒に</v>
      </c>
      <c r="D29" s="59"/>
      <c r="E29" s="83" t="str">
        <f t="shared" si="1"/>
        <v>修学旅行の見送り</v>
      </c>
      <c r="F29" s="98"/>
      <c r="G29" s="35" t="str">
        <f t="shared" si="2"/>
        <v>方言と出会うということ</v>
      </c>
      <c r="H29" s="59"/>
      <c r="I29" s="83">
        <f t="shared" si="3"/>
        <v>0</v>
      </c>
      <c r="J29" s="98"/>
      <c r="K29" s="35">
        <f t="shared" si="4"/>
        <v>0</v>
      </c>
      <c r="L29" s="59"/>
      <c r="M29" s="83" t="str">
        <f t="shared" si="5"/>
        <v>葉鶏頭の季節</v>
      </c>
      <c r="N29" s="98"/>
      <c r="O29" s="35" t="str">
        <f t="shared" si="6"/>
        <v>自然からのメッセージ</v>
      </c>
      <c r="P29" s="59"/>
      <c r="Q29" s="83" t="str">
        <f t="shared" si="7"/>
        <v>電車の中で</v>
      </c>
      <c r="R29" s="98"/>
      <c r="S29" s="35" t="str">
        <f t="shared" si="8"/>
        <v>共に生きるということ</v>
      </c>
      <c r="T29" s="59"/>
      <c r="U29" s="83" t="str">
        <f t="shared" si="9"/>
        <v>君が生まれた日</v>
      </c>
      <c r="V29" s="98"/>
      <c r="W29" s="35" t="str">
        <f t="shared" si="10"/>
        <v>あいさつの心</v>
      </c>
      <c r="X29" s="59"/>
      <c r="Y29" s="83">
        <f t="shared" si="11"/>
        <v>0</v>
      </c>
      <c r="Z29" s="98"/>
    </row>
    <row r="30" spans="1:26" ht="20.100000000000001" customHeight="1">
      <c r="A30" s="6"/>
      <c r="B30" s="15" t="s">
        <v>26</v>
      </c>
      <c r="C30" s="36" t="str">
        <f t="shared" si="0"/>
        <v>2-(5)</v>
      </c>
      <c r="D30" s="60" t="str">
        <f>D11</f>
        <v>寛容・謙虚</v>
      </c>
      <c r="E30" s="36" t="str">
        <f t="shared" si="1"/>
        <v>4-(7)</v>
      </c>
      <c r="F30" s="60" t="str">
        <f>F11</f>
        <v>よりよい校風の樹立</v>
      </c>
      <c r="G30" s="36" t="str">
        <f t="shared" si="2"/>
        <v>4-(8)</v>
      </c>
      <c r="H30" s="60" t="str">
        <f>H11</f>
        <v>郷土愛</v>
      </c>
      <c r="I30" s="36">
        <f t="shared" si="3"/>
        <v>0</v>
      </c>
      <c r="J30" s="60">
        <f>J11</f>
        <v>0</v>
      </c>
      <c r="K30" s="36">
        <f t="shared" si="4"/>
        <v>0</v>
      </c>
      <c r="L30" s="60">
        <f>L11</f>
        <v>0</v>
      </c>
      <c r="M30" s="36" t="str">
        <f t="shared" si="5"/>
        <v>2-(4)</v>
      </c>
      <c r="N30" s="60" t="str">
        <f>N11</f>
        <v>男女の人格尊重</v>
      </c>
      <c r="O30" s="36" t="str">
        <f t="shared" si="6"/>
        <v>3-(2)</v>
      </c>
      <c r="P30" s="60" t="str">
        <f>P11</f>
        <v>自然愛，畏敬の念</v>
      </c>
      <c r="Q30" s="36" t="str">
        <f t="shared" si="7"/>
        <v>4-(2)</v>
      </c>
      <c r="R30" s="60" t="str">
        <f>R11</f>
        <v>公徳心、社会連帯</v>
      </c>
      <c r="S30" s="36" t="str">
        <f t="shared" si="8"/>
        <v>4-(5)</v>
      </c>
      <c r="T30" s="60" t="str">
        <f>T11</f>
        <v>勤労・奉仕の精神</v>
      </c>
      <c r="U30" s="36" t="str">
        <f t="shared" si="9"/>
        <v>4-(6)</v>
      </c>
      <c r="V30" s="60" t="str">
        <f>V11</f>
        <v>家族愛</v>
      </c>
      <c r="W30" s="36" t="str">
        <f t="shared" si="10"/>
        <v>2-(1)</v>
      </c>
      <c r="X30" s="60" t="str">
        <f>X11</f>
        <v>礼儀</v>
      </c>
      <c r="Y30" s="36">
        <f t="shared" si="11"/>
        <v>0</v>
      </c>
      <c r="Z30" s="60">
        <f>Z11</f>
        <v>0</v>
      </c>
    </row>
    <row r="31" spans="1:26" ht="20.100000000000001" customHeight="1">
      <c r="A31" s="6"/>
      <c r="B31" s="16" t="s">
        <v>78</v>
      </c>
      <c r="C31" s="37" t="str">
        <f t="shared" si="0"/>
        <v>相手の立場の尊重</v>
      </c>
      <c r="D31" s="61"/>
      <c r="E31" s="83" t="str">
        <f t="shared" si="1"/>
        <v>学校の一員としての自覚</v>
      </c>
      <c r="F31" s="98"/>
      <c r="G31" s="37" t="str">
        <f t="shared" si="2"/>
        <v>郷土愛</v>
      </c>
      <c r="H31" s="61"/>
      <c r="I31" s="83">
        <f t="shared" si="3"/>
        <v>0</v>
      </c>
      <c r="J31" s="98"/>
      <c r="K31" s="37">
        <f t="shared" si="4"/>
        <v>0</v>
      </c>
      <c r="L31" s="61"/>
      <c r="M31" s="83" t="str">
        <f t="shared" si="5"/>
        <v>男女の敬愛</v>
      </c>
      <c r="N31" s="98"/>
      <c r="O31" s="37" t="str">
        <f t="shared" si="6"/>
        <v>自然に感動する心</v>
      </c>
      <c r="P31" s="61"/>
      <c r="Q31" s="83" t="str">
        <f t="shared" si="7"/>
        <v>公徳心をもって</v>
      </c>
      <c r="R31" s="98"/>
      <c r="S31" s="37" t="str">
        <f t="shared" si="8"/>
        <v>支え合って生きている</v>
      </c>
      <c r="T31" s="61"/>
      <c r="U31" s="83" t="str">
        <f t="shared" si="9"/>
        <v>父母への感謝</v>
      </c>
      <c r="V31" s="98"/>
      <c r="W31" s="37" t="str">
        <f t="shared" si="10"/>
        <v>あいさつの心</v>
      </c>
      <c r="X31" s="61"/>
      <c r="Y31" s="83">
        <f t="shared" si="11"/>
        <v>0</v>
      </c>
      <c r="Z31" s="98"/>
    </row>
    <row r="32" spans="1:26" ht="20.100000000000001" customHeight="1">
      <c r="A32" s="7"/>
      <c r="B32" s="14" t="s">
        <v>32</v>
      </c>
      <c r="C32" s="35">
        <f>D13</f>
        <v>0</v>
      </c>
      <c r="D32" s="59"/>
      <c r="E32" s="35">
        <f>F13</f>
        <v>0</v>
      </c>
      <c r="F32" s="59"/>
      <c r="G32" s="35">
        <f>H13</f>
        <v>0</v>
      </c>
      <c r="H32" s="59"/>
      <c r="I32" s="35">
        <f>J13</f>
        <v>0</v>
      </c>
      <c r="J32" s="59"/>
      <c r="K32" s="35">
        <f>L13</f>
        <v>0</v>
      </c>
      <c r="L32" s="59"/>
      <c r="M32" s="35">
        <f>N13</f>
        <v>0</v>
      </c>
      <c r="N32" s="59"/>
      <c r="O32" s="35">
        <f>P13</f>
        <v>0</v>
      </c>
      <c r="P32" s="59"/>
      <c r="Q32" s="35">
        <f>R13</f>
        <v>0</v>
      </c>
      <c r="R32" s="59"/>
      <c r="S32" s="35">
        <f>T13</f>
        <v>0</v>
      </c>
      <c r="T32" s="59"/>
      <c r="U32" s="35">
        <f>V13</f>
        <v>0</v>
      </c>
      <c r="V32" s="59"/>
      <c r="W32" s="35">
        <f>X13</f>
        <v>0</v>
      </c>
      <c r="X32" s="59"/>
      <c r="Y32" s="35">
        <f>Z13</f>
        <v>0</v>
      </c>
      <c r="Z32" s="59"/>
    </row>
    <row r="33" spans="1:26" ht="20.100000000000001" customHeight="1">
      <c r="A33" s="6"/>
      <c r="B33" s="15" t="s">
        <v>26</v>
      </c>
      <c r="C33" s="36"/>
      <c r="D33" s="60">
        <f>D14</f>
        <v>0</v>
      </c>
      <c r="E33" s="60"/>
      <c r="F33" s="60">
        <f>F14</f>
        <v>0</v>
      </c>
      <c r="G33" s="60"/>
      <c r="H33" s="60" t="str">
        <f>H14</f>
        <v>感謝</v>
      </c>
      <c r="I33" s="60"/>
      <c r="J33" s="60">
        <f>J14</f>
        <v>0</v>
      </c>
      <c r="K33" s="60"/>
      <c r="L33" s="60">
        <f>L14</f>
        <v>0</v>
      </c>
      <c r="M33" s="60"/>
      <c r="N33" s="60" t="str">
        <f>N14</f>
        <v>集団生活の向上</v>
      </c>
      <c r="O33" s="60"/>
      <c r="P33" s="60" t="str">
        <f>P14</f>
        <v>思いやり</v>
      </c>
      <c r="Q33" s="60"/>
      <c r="R33" s="60" t="str">
        <f>R14</f>
        <v>自律・責任</v>
      </c>
      <c r="S33" s="60"/>
      <c r="T33" s="60">
        <f>T14</f>
        <v>0</v>
      </c>
      <c r="U33" s="60"/>
      <c r="V33" s="60">
        <f>V14</f>
        <v>0</v>
      </c>
      <c r="W33" s="60"/>
      <c r="X33" s="60">
        <f>X14</f>
        <v>0</v>
      </c>
      <c r="Y33" s="60"/>
      <c r="Z33" s="60">
        <f>Z14</f>
        <v>0</v>
      </c>
    </row>
    <row r="34" spans="1:26" ht="20.100000000000001" customHeight="1">
      <c r="A34" s="6"/>
      <c r="B34" s="17" t="s">
        <v>78</v>
      </c>
      <c r="C34" s="37">
        <f>D15</f>
        <v>0</v>
      </c>
      <c r="D34" s="61"/>
      <c r="E34" s="83">
        <f>F15</f>
        <v>0</v>
      </c>
      <c r="F34" s="98"/>
      <c r="G34" s="83">
        <f>H15</f>
        <v>0</v>
      </c>
      <c r="H34" s="98"/>
      <c r="I34" s="83">
        <f>J15</f>
        <v>0</v>
      </c>
      <c r="J34" s="98"/>
      <c r="K34" s="83">
        <f>L15</f>
        <v>0</v>
      </c>
      <c r="L34" s="98"/>
      <c r="M34" s="83">
        <f>N15</f>
        <v>0</v>
      </c>
      <c r="N34" s="98"/>
      <c r="O34" s="83">
        <f>P15</f>
        <v>0</v>
      </c>
      <c r="P34" s="98"/>
      <c r="Q34" s="83">
        <f>R15</f>
        <v>0</v>
      </c>
      <c r="R34" s="98"/>
      <c r="S34" s="83">
        <f>T15</f>
        <v>0</v>
      </c>
      <c r="T34" s="98"/>
      <c r="U34" s="83">
        <f>V15</f>
        <v>0</v>
      </c>
      <c r="V34" s="98"/>
      <c r="W34" s="83">
        <f>X15</f>
        <v>0</v>
      </c>
      <c r="X34" s="98"/>
      <c r="Y34" s="83">
        <f>Z15</f>
        <v>0</v>
      </c>
      <c r="Z34" s="98"/>
    </row>
    <row r="35" spans="1:26" s="3" customFormat="1" ht="35.1" customHeight="1">
      <c r="A35" s="11" t="s">
        <v>62</v>
      </c>
      <c r="B35" s="21"/>
      <c r="C35" s="38" t="s">
        <v>343</v>
      </c>
      <c r="D35" s="62"/>
      <c r="E35" s="34"/>
      <c r="F35" s="58"/>
      <c r="G35" s="34" t="s">
        <v>69</v>
      </c>
      <c r="H35" s="58"/>
      <c r="I35" s="34"/>
      <c r="J35" s="58"/>
      <c r="K35" s="34"/>
      <c r="L35" s="58"/>
      <c r="M35" s="34" t="s">
        <v>63</v>
      </c>
      <c r="N35" s="58"/>
      <c r="O35" s="34" t="s">
        <v>345</v>
      </c>
      <c r="P35" s="58"/>
      <c r="Q35" s="34"/>
      <c r="R35" s="58"/>
      <c r="S35" s="34" t="s">
        <v>53</v>
      </c>
      <c r="T35" s="58"/>
      <c r="U35" s="34" t="s">
        <v>126</v>
      </c>
      <c r="V35" s="58"/>
      <c r="W35" s="34" t="s">
        <v>263</v>
      </c>
      <c r="X35" s="58"/>
      <c r="Y35" s="34"/>
      <c r="Z35" s="58"/>
    </row>
    <row r="36" spans="1:26" ht="60" customHeight="1">
      <c r="A36" s="9" t="s">
        <v>54</v>
      </c>
      <c r="B36" s="19"/>
      <c r="C36" s="39" t="s">
        <v>275</v>
      </c>
      <c r="D36" s="63"/>
      <c r="E36" s="84" t="s">
        <v>110</v>
      </c>
      <c r="F36" s="99"/>
      <c r="G36" s="84" t="s">
        <v>110</v>
      </c>
      <c r="H36" s="99"/>
      <c r="I36" s="112" t="s">
        <v>276</v>
      </c>
      <c r="J36" s="118"/>
      <c r="K36" s="81"/>
      <c r="L36" s="96"/>
      <c r="M36" s="112" t="s">
        <v>265</v>
      </c>
      <c r="N36" s="118"/>
      <c r="O36" s="81"/>
      <c r="P36" s="96"/>
      <c r="Q36" s="81"/>
      <c r="R36" s="96"/>
      <c r="S36" s="81"/>
      <c r="T36" s="96"/>
      <c r="U36" s="86" t="s">
        <v>266</v>
      </c>
      <c r="V36" s="101"/>
      <c r="W36" s="81"/>
      <c r="X36" s="96"/>
      <c r="Y36" s="81"/>
      <c r="Z36" s="96"/>
    </row>
    <row r="37" spans="1:26" ht="60" customHeight="1">
      <c r="A37" s="9" t="s">
        <v>9</v>
      </c>
      <c r="B37" s="19"/>
      <c r="C37" s="40" t="s">
        <v>297</v>
      </c>
      <c r="D37" s="64"/>
      <c r="E37" s="81"/>
      <c r="F37" s="96"/>
      <c r="G37" s="103" t="s">
        <v>253</v>
      </c>
      <c r="H37" s="105"/>
      <c r="I37" s="113" t="s">
        <v>277</v>
      </c>
      <c r="J37" s="119"/>
      <c r="K37" s="81"/>
      <c r="L37" s="96"/>
      <c r="M37" s="81"/>
      <c r="N37" s="96"/>
      <c r="O37" s="103" t="s">
        <v>300</v>
      </c>
      <c r="P37" s="105"/>
      <c r="Q37" s="34" t="s">
        <v>299</v>
      </c>
      <c r="R37" s="58"/>
      <c r="S37" s="34" t="s">
        <v>118</v>
      </c>
      <c r="T37" s="58"/>
      <c r="U37" s="81"/>
      <c r="V37" s="96"/>
      <c r="W37" s="81"/>
      <c r="X37" s="96"/>
      <c r="Y37" s="81"/>
      <c r="Z37" s="96"/>
    </row>
    <row r="38" spans="1:26" ht="60" customHeight="1">
      <c r="A38" s="9" t="s">
        <v>66</v>
      </c>
      <c r="B38" s="19"/>
      <c r="C38" s="41" t="s">
        <v>94</v>
      </c>
      <c r="D38" s="65"/>
      <c r="E38" s="85" t="s">
        <v>17</v>
      </c>
      <c r="F38" s="100"/>
      <c r="G38" s="85" t="s">
        <v>90</v>
      </c>
      <c r="H38" s="100"/>
      <c r="I38" s="85" t="s">
        <v>81</v>
      </c>
      <c r="J38" s="100"/>
      <c r="K38" s="85"/>
      <c r="L38" s="100"/>
      <c r="M38" s="85" t="s">
        <v>91</v>
      </c>
      <c r="N38" s="100"/>
      <c r="O38" s="122"/>
      <c r="P38" s="123"/>
      <c r="Q38" s="122"/>
      <c r="R38" s="123"/>
      <c r="S38" s="85" t="s">
        <v>30</v>
      </c>
      <c r="T38" s="100"/>
      <c r="U38" s="122"/>
      <c r="V38" s="123"/>
      <c r="W38" s="122"/>
      <c r="X38" s="123"/>
      <c r="Y38" s="122"/>
      <c r="Z38" s="123"/>
    </row>
    <row r="39" spans="1:26" ht="60" customHeight="1">
      <c r="A39" s="9" t="s">
        <v>48</v>
      </c>
      <c r="B39" s="19"/>
      <c r="C39" s="42" t="s">
        <v>177</v>
      </c>
      <c r="D39" s="66"/>
      <c r="E39" s="81"/>
      <c r="F39" s="96"/>
      <c r="G39" s="81"/>
      <c r="H39" s="96"/>
      <c r="I39" s="81"/>
      <c r="J39" s="96"/>
      <c r="K39" s="81"/>
      <c r="L39" s="96"/>
      <c r="M39" s="81"/>
      <c r="N39" s="96"/>
      <c r="O39" s="81" t="s">
        <v>217</v>
      </c>
      <c r="P39" s="96"/>
      <c r="Q39" s="81" t="s">
        <v>217</v>
      </c>
      <c r="R39" s="96"/>
      <c r="S39" s="81"/>
      <c r="T39" s="96"/>
      <c r="U39" s="81" t="s">
        <v>212</v>
      </c>
      <c r="V39" s="96"/>
      <c r="W39" s="81" t="s">
        <v>219</v>
      </c>
      <c r="X39" s="96"/>
      <c r="Y39" s="81" t="s">
        <v>221</v>
      </c>
      <c r="Z39" s="96"/>
    </row>
    <row r="40" spans="1:26" ht="72.75" customHeight="1">
      <c r="A40" s="9" t="s">
        <v>38</v>
      </c>
      <c r="B40" s="19"/>
      <c r="C40" s="43" t="s">
        <v>160</v>
      </c>
      <c r="D40" s="67"/>
      <c r="E40" s="86" t="s">
        <v>160</v>
      </c>
      <c r="F40" s="101"/>
      <c r="G40" s="86" t="s">
        <v>10</v>
      </c>
      <c r="H40" s="101"/>
      <c r="I40" s="86" t="s">
        <v>10</v>
      </c>
      <c r="J40" s="101"/>
      <c r="K40" s="86" t="s">
        <v>154</v>
      </c>
      <c r="L40" s="101"/>
      <c r="M40" s="86" t="s">
        <v>154</v>
      </c>
      <c r="N40" s="101"/>
      <c r="O40" s="86"/>
      <c r="P40" s="101"/>
      <c r="Q40" s="86" t="s">
        <v>166</v>
      </c>
      <c r="R40" s="101"/>
      <c r="S40" s="86" t="s">
        <v>159</v>
      </c>
      <c r="T40" s="101"/>
      <c r="U40" s="86" t="s">
        <v>0</v>
      </c>
      <c r="V40" s="101"/>
      <c r="W40" s="86" t="s">
        <v>0</v>
      </c>
      <c r="X40" s="101"/>
      <c r="Y40" s="86" t="s">
        <v>11</v>
      </c>
      <c r="Z40" s="101"/>
    </row>
    <row r="41" spans="1:26" ht="60" customHeight="1">
      <c r="A41" s="9" t="s">
        <v>56</v>
      </c>
      <c r="B41" s="19"/>
      <c r="C41" s="44" t="s">
        <v>240</v>
      </c>
      <c r="D41" s="66"/>
      <c r="E41" s="81" t="s">
        <v>111</v>
      </c>
      <c r="F41" s="96"/>
      <c r="G41" s="81" t="s">
        <v>111</v>
      </c>
      <c r="H41" s="96"/>
      <c r="I41" s="81" t="s">
        <v>259</v>
      </c>
      <c r="J41" s="96"/>
      <c r="K41" s="81"/>
      <c r="L41" s="96"/>
      <c r="M41" s="81" t="s">
        <v>242</v>
      </c>
      <c r="N41" s="96"/>
      <c r="O41" s="81" t="s">
        <v>242</v>
      </c>
      <c r="P41" s="96"/>
      <c r="Q41" s="81" t="s">
        <v>242</v>
      </c>
      <c r="R41" s="96"/>
      <c r="S41" s="81" t="s">
        <v>188</v>
      </c>
      <c r="T41" s="96"/>
      <c r="U41" s="81" t="s">
        <v>294</v>
      </c>
      <c r="V41" s="96"/>
      <c r="W41" s="81" t="s">
        <v>243</v>
      </c>
      <c r="X41" s="96"/>
      <c r="Y41" s="81" t="s">
        <v>244</v>
      </c>
      <c r="Z41" s="96"/>
    </row>
    <row r="42" spans="1:26" ht="60" customHeight="1">
      <c r="A42" s="10" t="s">
        <v>47</v>
      </c>
      <c r="B42" s="20"/>
      <c r="C42" s="45"/>
      <c r="D42" s="68"/>
      <c r="E42" s="82"/>
      <c r="F42" s="97"/>
      <c r="G42" s="82"/>
      <c r="H42" s="97"/>
      <c r="I42" s="82"/>
      <c r="J42" s="97"/>
      <c r="K42" s="82"/>
      <c r="L42" s="97"/>
      <c r="M42" s="82" t="s">
        <v>169</v>
      </c>
      <c r="N42" s="97"/>
      <c r="O42" s="82" t="s">
        <v>285</v>
      </c>
      <c r="P42" s="97"/>
      <c r="Q42" s="82" t="s">
        <v>77</v>
      </c>
      <c r="R42" s="97"/>
      <c r="S42" s="82" t="s">
        <v>77</v>
      </c>
      <c r="T42" s="97"/>
      <c r="U42" s="82" t="s">
        <v>85</v>
      </c>
      <c r="V42" s="97"/>
      <c r="W42" s="82" t="s">
        <v>85</v>
      </c>
      <c r="X42" s="97"/>
      <c r="Y42" s="82" t="s">
        <v>85</v>
      </c>
      <c r="Z42" s="97"/>
    </row>
    <row r="43" spans="1:26" ht="45" customHeight="1">
      <c r="A43" s="8" t="s">
        <v>52</v>
      </c>
      <c r="B43" s="18"/>
      <c r="C43" s="46"/>
      <c r="D43" s="57"/>
      <c r="E43" s="87"/>
      <c r="F43" s="102"/>
      <c r="G43" s="87" t="s">
        <v>279</v>
      </c>
      <c r="H43" s="102"/>
      <c r="I43" s="87"/>
      <c r="J43" s="102"/>
      <c r="K43" s="87" t="s">
        <v>136</v>
      </c>
      <c r="L43" s="102"/>
      <c r="M43" s="87"/>
      <c r="N43" s="102"/>
      <c r="O43" s="87"/>
      <c r="P43" s="102"/>
      <c r="Q43" s="87" t="s">
        <v>279</v>
      </c>
      <c r="R43" s="102"/>
      <c r="S43" s="87" t="s">
        <v>138</v>
      </c>
      <c r="T43" s="102"/>
      <c r="U43" s="87"/>
      <c r="V43" s="102"/>
      <c r="W43" s="87"/>
      <c r="X43" s="102"/>
      <c r="Y43" s="87"/>
      <c r="Z43" s="102"/>
    </row>
  </sheetData>
  <mergeCells count="412">
    <mergeCell ref="C3:D3"/>
    <mergeCell ref="E3:F3"/>
    <mergeCell ref="G3:H3"/>
    <mergeCell ref="I3:J3"/>
    <mergeCell ref="K3:L3"/>
    <mergeCell ref="M3:N3"/>
    <mergeCell ref="O3:P3"/>
    <mergeCell ref="Q3:R3"/>
    <mergeCell ref="S3:T3"/>
    <mergeCell ref="U3:V3"/>
    <mergeCell ref="W3:X3"/>
    <mergeCell ref="Y3:Z3"/>
    <mergeCell ref="C4:D4"/>
    <mergeCell ref="E4:F4"/>
    <mergeCell ref="G4:H4"/>
    <mergeCell ref="I4:J4"/>
    <mergeCell ref="K4:L4"/>
    <mergeCell ref="M4:N4"/>
    <mergeCell ref="O4:P4"/>
    <mergeCell ref="Q4:R4"/>
    <mergeCell ref="S4:T4"/>
    <mergeCell ref="U4:V4"/>
    <mergeCell ref="W4:X4"/>
    <mergeCell ref="Y4:Z4"/>
    <mergeCell ref="C6:D6"/>
    <mergeCell ref="E6:F6"/>
    <mergeCell ref="G6:H6"/>
    <mergeCell ref="I6:J6"/>
    <mergeCell ref="K6:L6"/>
    <mergeCell ref="M6:N6"/>
    <mergeCell ref="O6:P6"/>
    <mergeCell ref="Q6:R6"/>
    <mergeCell ref="S6:T6"/>
    <mergeCell ref="U6:V6"/>
    <mergeCell ref="W6:X6"/>
    <mergeCell ref="Y6:Z6"/>
    <mergeCell ref="C7:D7"/>
    <mergeCell ref="E7:F7"/>
    <mergeCell ref="G7:H7"/>
    <mergeCell ref="I7:J7"/>
    <mergeCell ref="K7:L7"/>
    <mergeCell ref="M7:N7"/>
    <mergeCell ref="O7:P7"/>
    <mergeCell ref="Q7:R7"/>
    <mergeCell ref="S7:T7"/>
    <mergeCell ref="U7:V7"/>
    <mergeCell ref="W7:X7"/>
    <mergeCell ref="Y7:Z7"/>
    <mergeCell ref="C9:D9"/>
    <mergeCell ref="E9:F9"/>
    <mergeCell ref="G9:H9"/>
    <mergeCell ref="I9:J9"/>
    <mergeCell ref="K9:L9"/>
    <mergeCell ref="M9:N9"/>
    <mergeCell ref="O9:P9"/>
    <mergeCell ref="Q9:R9"/>
    <mergeCell ref="S9:T9"/>
    <mergeCell ref="U9:V9"/>
    <mergeCell ref="W9:X9"/>
    <mergeCell ref="Y9:Z9"/>
    <mergeCell ref="C10:D10"/>
    <mergeCell ref="E10:F10"/>
    <mergeCell ref="G10:H10"/>
    <mergeCell ref="I10:J10"/>
    <mergeCell ref="K10:L10"/>
    <mergeCell ref="M10:N10"/>
    <mergeCell ref="O10:P10"/>
    <mergeCell ref="Q10:R10"/>
    <mergeCell ref="S10:T10"/>
    <mergeCell ref="U10:V10"/>
    <mergeCell ref="W10:X10"/>
    <mergeCell ref="Y10:Z10"/>
    <mergeCell ref="C12:D12"/>
    <mergeCell ref="E12:F12"/>
    <mergeCell ref="G12:H12"/>
    <mergeCell ref="I12:J12"/>
    <mergeCell ref="K12:L12"/>
    <mergeCell ref="M12:N12"/>
    <mergeCell ref="O12:P12"/>
    <mergeCell ref="Q12:R12"/>
    <mergeCell ref="S12:T12"/>
    <mergeCell ref="U12:V12"/>
    <mergeCell ref="W12:X12"/>
    <mergeCell ref="Y12:Z12"/>
    <mergeCell ref="C13:D13"/>
    <mergeCell ref="E13:F13"/>
    <mergeCell ref="G13:H13"/>
    <mergeCell ref="I13:J13"/>
    <mergeCell ref="K13:L13"/>
    <mergeCell ref="M13:N13"/>
    <mergeCell ref="O13:P13"/>
    <mergeCell ref="Q13:R13"/>
    <mergeCell ref="S13:T13"/>
    <mergeCell ref="U13:V13"/>
    <mergeCell ref="W13:X13"/>
    <mergeCell ref="Y13:Z13"/>
    <mergeCell ref="C15:D15"/>
    <mergeCell ref="E15:F15"/>
    <mergeCell ref="G15:H15"/>
    <mergeCell ref="I15:J15"/>
    <mergeCell ref="K15:L15"/>
    <mergeCell ref="M15:N15"/>
    <mergeCell ref="O15:P15"/>
    <mergeCell ref="Q15:R15"/>
    <mergeCell ref="S15:T15"/>
    <mergeCell ref="U15:V15"/>
    <mergeCell ref="W15:X15"/>
    <mergeCell ref="Y15:Z15"/>
    <mergeCell ref="A16:B16"/>
    <mergeCell ref="C16:D16"/>
    <mergeCell ref="E16:F16"/>
    <mergeCell ref="G16:H16"/>
    <mergeCell ref="I16:J16"/>
    <mergeCell ref="K16:L16"/>
    <mergeCell ref="M16:N16"/>
    <mergeCell ref="O16:P16"/>
    <mergeCell ref="Q16:R16"/>
    <mergeCell ref="S16:T16"/>
    <mergeCell ref="U16:V16"/>
    <mergeCell ref="W16:X16"/>
    <mergeCell ref="Y16:Z16"/>
    <mergeCell ref="A17:B17"/>
    <mergeCell ref="C17:D17"/>
    <mergeCell ref="E17:F17"/>
    <mergeCell ref="G17:H17"/>
    <mergeCell ref="I17:J17"/>
    <mergeCell ref="K17:L17"/>
    <mergeCell ref="M17:N17"/>
    <mergeCell ref="O17:P17"/>
    <mergeCell ref="Q17:R17"/>
    <mergeCell ref="S17:T17"/>
    <mergeCell ref="U17:V17"/>
    <mergeCell ref="W17:X17"/>
    <mergeCell ref="Y17:Z17"/>
    <mergeCell ref="A18:B18"/>
    <mergeCell ref="C18:D18"/>
    <mergeCell ref="E18:F18"/>
    <mergeCell ref="G18:H18"/>
    <mergeCell ref="I18:J18"/>
    <mergeCell ref="K18:L18"/>
    <mergeCell ref="M18:N18"/>
    <mergeCell ref="O18:P18"/>
    <mergeCell ref="Q18:R18"/>
    <mergeCell ref="S18:T18"/>
    <mergeCell ref="U18:V18"/>
    <mergeCell ref="W18:X18"/>
    <mergeCell ref="Y18:Z18"/>
    <mergeCell ref="A19:B19"/>
    <mergeCell ref="C19:D19"/>
    <mergeCell ref="E19:F19"/>
    <mergeCell ref="G19:H19"/>
    <mergeCell ref="I19:J19"/>
    <mergeCell ref="K19:L19"/>
    <mergeCell ref="M19:N19"/>
    <mergeCell ref="O19:P19"/>
    <mergeCell ref="Q19:R19"/>
    <mergeCell ref="S19:T19"/>
    <mergeCell ref="U19:V19"/>
    <mergeCell ref="W19:X19"/>
    <mergeCell ref="Y19:Z19"/>
    <mergeCell ref="A20:B20"/>
    <mergeCell ref="C20:D20"/>
    <mergeCell ref="E20:F20"/>
    <mergeCell ref="G20:H20"/>
    <mergeCell ref="I20:J20"/>
    <mergeCell ref="K20:L20"/>
    <mergeCell ref="M20:N20"/>
    <mergeCell ref="O20:P20"/>
    <mergeCell ref="Q20:R20"/>
    <mergeCell ref="S20:T20"/>
    <mergeCell ref="U20:V20"/>
    <mergeCell ref="W20:X20"/>
    <mergeCell ref="Y20:Z20"/>
    <mergeCell ref="A21:B21"/>
    <mergeCell ref="C21:D21"/>
    <mergeCell ref="E21:F21"/>
    <mergeCell ref="G21:H21"/>
    <mergeCell ref="I21:J21"/>
    <mergeCell ref="K21:L21"/>
    <mergeCell ref="M21:N21"/>
    <mergeCell ref="O21:P21"/>
    <mergeCell ref="Q21:R21"/>
    <mergeCell ref="S21:T21"/>
    <mergeCell ref="U21:V21"/>
    <mergeCell ref="W21:X21"/>
    <mergeCell ref="Y21:Z21"/>
    <mergeCell ref="A22:B22"/>
    <mergeCell ref="C22:D22"/>
    <mergeCell ref="E22:F22"/>
    <mergeCell ref="G22:H22"/>
    <mergeCell ref="I22:J22"/>
    <mergeCell ref="K22:L22"/>
    <mergeCell ref="M22:N22"/>
    <mergeCell ref="O22:P22"/>
    <mergeCell ref="Q22:R22"/>
    <mergeCell ref="S22:T22"/>
    <mergeCell ref="U22:V22"/>
    <mergeCell ref="W22:X22"/>
    <mergeCell ref="Y22:Z22"/>
    <mergeCell ref="C23:D23"/>
    <mergeCell ref="E23:F23"/>
    <mergeCell ref="G23:H23"/>
    <mergeCell ref="I23:J23"/>
    <mergeCell ref="K23:L23"/>
    <mergeCell ref="M23:N23"/>
    <mergeCell ref="O23:P23"/>
    <mergeCell ref="Q23:R23"/>
    <mergeCell ref="S23:T23"/>
    <mergeCell ref="U23:V23"/>
    <mergeCell ref="W23:X23"/>
    <mergeCell ref="Y23:Z23"/>
    <mergeCell ref="C25:D25"/>
    <mergeCell ref="E25:F25"/>
    <mergeCell ref="G25:H25"/>
    <mergeCell ref="I25:J25"/>
    <mergeCell ref="K25:L25"/>
    <mergeCell ref="M25:N25"/>
    <mergeCell ref="O25:P25"/>
    <mergeCell ref="Q25:R25"/>
    <mergeCell ref="S25:T25"/>
    <mergeCell ref="U25:V25"/>
    <mergeCell ref="W25:X25"/>
    <mergeCell ref="Y25:Z25"/>
    <mergeCell ref="C26:D26"/>
    <mergeCell ref="E26:F26"/>
    <mergeCell ref="G26:H26"/>
    <mergeCell ref="I26:J26"/>
    <mergeCell ref="K26:L26"/>
    <mergeCell ref="M26:N26"/>
    <mergeCell ref="O26:P26"/>
    <mergeCell ref="Q26:R26"/>
    <mergeCell ref="S26:T26"/>
    <mergeCell ref="U26:V26"/>
    <mergeCell ref="W26:X26"/>
    <mergeCell ref="Y26:Z26"/>
    <mergeCell ref="C28:D28"/>
    <mergeCell ref="E28:F28"/>
    <mergeCell ref="G28:H28"/>
    <mergeCell ref="I28:J28"/>
    <mergeCell ref="K28:L28"/>
    <mergeCell ref="M28:N28"/>
    <mergeCell ref="O28:P28"/>
    <mergeCell ref="Q28:R28"/>
    <mergeCell ref="S28:T28"/>
    <mergeCell ref="U28:V28"/>
    <mergeCell ref="W28:X28"/>
    <mergeCell ref="Y28:Z28"/>
    <mergeCell ref="C29:D29"/>
    <mergeCell ref="E29:F29"/>
    <mergeCell ref="G29:H29"/>
    <mergeCell ref="I29:J29"/>
    <mergeCell ref="K29:L29"/>
    <mergeCell ref="M29:N29"/>
    <mergeCell ref="O29:P29"/>
    <mergeCell ref="Q29:R29"/>
    <mergeCell ref="S29:T29"/>
    <mergeCell ref="U29:V29"/>
    <mergeCell ref="W29:X29"/>
    <mergeCell ref="Y29:Z29"/>
    <mergeCell ref="C31:D31"/>
    <mergeCell ref="E31:F31"/>
    <mergeCell ref="G31:H31"/>
    <mergeCell ref="I31:J31"/>
    <mergeCell ref="K31:L31"/>
    <mergeCell ref="M31:N31"/>
    <mergeCell ref="O31:P31"/>
    <mergeCell ref="Q31:R31"/>
    <mergeCell ref="S31:T31"/>
    <mergeCell ref="U31:V31"/>
    <mergeCell ref="W31:X31"/>
    <mergeCell ref="Y31:Z31"/>
    <mergeCell ref="C32:D32"/>
    <mergeCell ref="E32:F32"/>
    <mergeCell ref="G32:H32"/>
    <mergeCell ref="I32:J32"/>
    <mergeCell ref="K32:L32"/>
    <mergeCell ref="M32:N32"/>
    <mergeCell ref="O32:P32"/>
    <mergeCell ref="Q32:R32"/>
    <mergeCell ref="S32:T32"/>
    <mergeCell ref="U32:V32"/>
    <mergeCell ref="W32:X32"/>
    <mergeCell ref="Y32:Z32"/>
    <mergeCell ref="C34:D34"/>
    <mergeCell ref="E34:F34"/>
    <mergeCell ref="G34:H34"/>
    <mergeCell ref="I34:J34"/>
    <mergeCell ref="K34:L34"/>
    <mergeCell ref="M34:N34"/>
    <mergeCell ref="O34:P34"/>
    <mergeCell ref="Q34:R34"/>
    <mergeCell ref="S34:T34"/>
    <mergeCell ref="U34:V34"/>
    <mergeCell ref="W34:X34"/>
    <mergeCell ref="Y34:Z34"/>
    <mergeCell ref="A35:B35"/>
    <mergeCell ref="C35:D35"/>
    <mergeCell ref="E35:F35"/>
    <mergeCell ref="G35:H35"/>
    <mergeCell ref="I35:J35"/>
    <mergeCell ref="K35:L35"/>
    <mergeCell ref="M35:N35"/>
    <mergeCell ref="O35:P35"/>
    <mergeCell ref="Q35:R35"/>
    <mergeCell ref="S35:T35"/>
    <mergeCell ref="U35:V35"/>
    <mergeCell ref="W35:X35"/>
    <mergeCell ref="Y35:Z35"/>
    <mergeCell ref="A36:B36"/>
    <mergeCell ref="C36:D36"/>
    <mergeCell ref="E36:F36"/>
    <mergeCell ref="G36:H36"/>
    <mergeCell ref="I36:J36"/>
    <mergeCell ref="K36:L36"/>
    <mergeCell ref="M36:N36"/>
    <mergeCell ref="O36:P36"/>
    <mergeCell ref="Q36:R36"/>
    <mergeCell ref="S36:T36"/>
    <mergeCell ref="U36:V36"/>
    <mergeCell ref="W36:X36"/>
    <mergeCell ref="Y36:Z36"/>
    <mergeCell ref="A37:B37"/>
    <mergeCell ref="C37:D37"/>
    <mergeCell ref="E37:F37"/>
    <mergeCell ref="G37:H37"/>
    <mergeCell ref="I37:J37"/>
    <mergeCell ref="K37:L37"/>
    <mergeCell ref="M37:N37"/>
    <mergeCell ref="O37:P37"/>
    <mergeCell ref="Q37:R37"/>
    <mergeCell ref="S37:T37"/>
    <mergeCell ref="U37:V37"/>
    <mergeCell ref="W37:X37"/>
    <mergeCell ref="Y37:Z37"/>
    <mergeCell ref="A38:B38"/>
    <mergeCell ref="C38:D38"/>
    <mergeCell ref="E38:F38"/>
    <mergeCell ref="G38:H38"/>
    <mergeCell ref="I38:J38"/>
    <mergeCell ref="K38:L38"/>
    <mergeCell ref="M38:N38"/>
    <mergeCell ref="O38:P38"/>
    <mergeCell ref="Q38:R38"/>
    <mergeCell ref="S38:T38"/>
    <mergeCell ref="U38:V38"/>
    <mergeCell ref="W38:X38"/>
    <mergeCell ref="Y38:Z38"/>
    <mergeCell ref="A39:B39"/>
    <mergeCell ref="C39:D39"/>
    <mergeCell ref="E39:F39"/>
    <mergeCell ref="G39:H39"/>
    <mergeCell ref="I39:J39"/>
    <mergeCell ref="K39:L39"/>
    <mergeCell ref="M39:N39"/>
    <mergeCell ref="O39:P39"/>
    <mergeCell ref="Q39:R39"/>
    <mergeCell ref="S39:T39"/>
    <mergeCell ref="U39:V39"/>
    <mergeCell ref="W39:X39"/>
    <mergeCell ref="Y39:Z39"/>
    <mergeCell ref="A40:B40"/>
    <mergeCell ref="C40:D40"/>
    <mergeCell ref="E40:F40"/>
    <mergeCell ref="G40:H40"/>
    <mergeCell ref="I40:J40"/>
    <mergeCell ref="K40:L40"/>
    <mergeCell ref="M40:N40"/>
    <mergeCell ref="O40:P40"/>
    <mergeCell ref="Q40:R40"/>
    <mergeCell ref="S40:T40"/>
    <mergeCell ref="U40:V40"/>
    <mergeCell ref="W40:X40"/>
    <mergeCell ref="Y40:Z40"/>
    <mergeCell ref="A41:B41"/>
    <mergeCell ref="C41:D41"/>
    <mergeCell ref="E41:F41"/>
    <mergeCell ref="G41:H41"/>
    <mergeCell ref="I41:J41"/>
    <mergeCell ref="K41:L41"/>
    <mergeCell ref="M41:N41"/>
    <mergeCell ref="O41:P41"/>
    <mergeCell ref="Q41:R41"/>
    <mergeCell ref="S41:T41"/>
    <mergeCell ref="U41:V41"/>
    <mergeCell ref="W41:X41"/>
    <mergeCell ref="Y41:Z41"/>
    <mergeCell ref="A42:B42"/>
    <mergeCell ref="C42:D42"/>
    <mergeCell ref="E42:F42"/>
    <mergeCell ref="G42:H42"/>
    <mergeCell ref="I42:J42"/>
    <mergeCell ref="K42:L42"/>
    <mergeCell ref="M42:N42"/>
    <mergeCell ref="O42:P42"/>
    <mergeCell ref="Q42:R42"/>
    <mergeCell ref="S42:T42"/>
    <mergeCell ref="U42:V42"/>
    <mergeCell ref="W42:X42"/>
    <mergeCell ref="Y42:Z42"/>
    <mergeCell ref="A43:B43"/>
    <mergeCell ref="C43:D43"/>
    <mergeCell ref="E43:F43"/>
    <mergeCell ref="G43:H43"/>
    <mergeCell ref="I43:J43"/>
    <mergeCell ref="K43:L43"/>
    <mergeCell ref="M43:N43"/>
    <mergeCell ref="O43:P43"/>
    <mergeCell ref="Q43:R43"/>
    <mergeCell ref="S43:T43"/>
    <mergeCell ref="U43:V43"/>
    <mergeCell ref="W43:X43"/>
    <mergeCell ref="Y43:Z43"/>
  </mergeCells>
  <phoneticPr fontId="1"/>
  <pageMargins left="0.23622047244094488" right="0.23622047244094488" top="0.74803149606299213" bottom="0.74803149606299213" header="0.31496062992125984" footer="0.31496062992125984"/>
  <pageSetup paperSize="9" scale="56" fitToWidth="1" fitToHeight="1" orientation="landscape" usePrinterDefaults="1" r:id="rId1"/>
  <rowBreaks count="1" manualBreakCount="1">
    <brk id="21"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Z44"/>
  <sheetViews>
    <sheetView tabSelected="1" view="pageBreakPreview" topLeftCell="S3" zoomScaleNormal="60" zoomScaleSheetLayoutView="100" workbookViewId="0">
      <selection activeCell="Y10" sqref="Y10:Z10"/>
    </sheetView>
  </sheetViews>
  <sheetFormatPr defaultRowHeight="18.75"/>
  <cols>
    <col min="1" max="1" width="9" style="1" customWidth="1"/>
    <col min="2" max="2" width="6.125" style="1" customWidth="1"/>
    <col min="3" max="3" width="5.625" style="1" customWidth="1"/>
    <col min="4" max="4" width="12.625" style="2" customWidth="1"/>
    <col min="5" max="5" width="5.625" style="2" customWidth="1"/>
    <col min="6" max="6" width="12.625" style="2" customWidth="1"/>
    <col min="7" max="7" width="5.625" style="2" customWidth="1"/>
    <col min="8" max="8" width="12.625" style="2" customWidth="1"/>
    <col min="9" max="9" width="5.625" style="2" customWidth="1"/>
    <col min="10" max="10" width="12.625" style="2" customWidth="1"/>
    <col min="11" max="11" width="5.5" style="2" customWidth="1"/>
    <col min="12" max="12" width="12.625" style="2" customWidth="1"/>
    <col min="13" max="13" width="5.625" style="2" customWidth="1"/>
    <col min="14" max="14" width="12.625" style="2" customWidth="1"/>
    <col min="15" max="15" width="5.625" style="2" customWidth="1"/>
    <col min="16" max="16" width="12.625" style="2" customWidth="1"/>
    <col min="17" max="17" width="5.625" style="2" customWidth="1"/>
    <col min="18" max="18" width="12.625" style="2" customWidth="1"/>
    <col min="19" max="19" width="5.625" style="2" customWidth="1"/>
    <col min="20" max="20" width="12.625" style="2" customWidth="1"/>
    <col min="21" max="21" width="5.625" style="2" customWidth="1"/>
    <col min="22" max="22" width="12.625" style="2" customWidth="1"/>
    <col min="23" max="23" width="5.625" style="2" customWidth="1"/>
    <col min="24" max="24" width="12.625" style="2" customWidth="1"/>
    <col min="25" max="25" width="5.625" style="2" customWidth="1"/>
    <col min="26" max="26" width="12.625" style="2" customWidth="1"/>
  </cols>
  <sheetData>
    <row r="1" spans="1:26" ht="24">
      <c r="B1" s="12" t="s">
        <v>67</v>
      </c>
      <c r="C1" s="12"/>
      <c r="D1" s="12"/>
      <c r="E1" s="69"/>
      <c r="F1" s="88" t="s">
        <v>70</v>
      </c>
      <c r="G1" s="88"/>
      <c r="H1" s="104" t="s">
        <v>59</v>
      </c>
      <c r="I1" s="104"/>
      <c r="J1" s="1"/>
      <c r="K1" s="1"/>
      <c r="L1" s="1"/>
      <c r="M1" s="1"/>
      <c r="N1" s="1"/>
      <c r="O1" s="1"/>
      <c r="P1" s="1"/>
      <c r="Q1" s="1"/>
      <c r="R1" s="1"/>
      <c r="S1" s="1"/>
      <c r="T1" s="1"/>
      <c r="U1" s="1"/>
      <c r="V1" s="1"/>
      <c r="W1" s="1"/>
      <c r="X1" s="1"/>
      <c r="Y1" s="1"/>
      <c r="Z1" s="1"/>
    </row>
    <row r="2" spans="1:26" ht="6" customHeight="1">
      <c r="B2" s="13"/>
      <c r="C2" s="13"/>
      <c r="D2" s="13"/>
      <c r="E2" s="70"/>
      <c r="F2" s="88"/>
      <c r="G2" s="88"/>
      <c r="H2" s="104"/>
      <c r="I2" s="104"/>
      <c r="J2" s="1"/>
      <c r="K2" s="1"/>
      <c r="L2" s="1"/>
      <c r="M2" s="1"/>
      <c r="N2" s="1"/>
      <c r="O2" s="1"/>
      <c r="P2" s="1"/>
      <c r="Q2" s="1"/>
      <c r="R2" s="1"/>
      <c r="S2" s="1"/>
      <c r="T2" s="1"/>
      <c r="U2" s="1"/>
      <c r="V2" s="1"/>
      <c r="W2" s="1"/>
      <c r="X2" s="1"/>
      <c r="Y2" s="1"/>
      <c r="Z2" s="1"/>
    </row>
    <row r="3" spans="1:26" ht="31.5" customHeight="1">
      <c r="A3" s="4"/>
      <c r="B3" s="4"/>
      <c r="C3" s="22" t="s">
        <v>4</v>
      </c>
      <c r="D3" s="19"/>
      <c r="E3" s="9" t="s">
        <v>7</v>
      </c>
      <c r="F3" s="19"/>
      <c r="G3" s="9" t="s">
        <v>20</v>
      </c>
      <c r="H3" s="19"/>
      <c r="I3" s="9" t="s">
        <v>25</v>
      </c>
      <c r="J3" s="19"/>
      <c r="K3" s="9" t="s">
        <v>3</v>
      </c>
      <c r="L3" s="19"/>
      <c r="M3" s="9" t="s">
        <v>23</v>
      </c>
      <c r="N3" s="19"/>
      <c r="O3" s="9" t="s">
        <v>1</v>
      </c>
      <c r="P3" s="19"/>
      <c r="Q3" s="9" t="s">
        <v>14</v>
      </c>
      <c r="R3" s="19"/>
      <c r="S3" s="9" t="s">
        <v>16</v>
      </c>
      <c r="T3" s="19"/>
      <c r="U3" s="9" t="s">
        <v>28</v>
      </c>
      <c r="V3" s="19"/>
      <c r="W3" s="9" t="s">
        <v>12</v>
      </c>
      <c r="X3" s="19"/>
      <c r="Y3" s="9" t="s">
        <v>29</v>
      </c>
      <c r="Z3" s="19"/>
    </row>
    <row r="4" spans="1:26" ht="31.5" customHeight="1">
      <c r="A4" s="5" t="s">
        <v>35</v>
      </c>
      <c r="B4" s="14" t="s">
        <v>32</v>
      </c>
      <c r="C4" s="126" t="str">
        <f>'[3]2年A'!$D$3</f>
        <v>ミヤマキリシマ</v>
      </c>
      <c r="D4" s="142"/>
      <c r="E4" s="157" t="str">
        <f>'[3]2年A'!$D$6</f>
        <v>あきらめないで</v>
      </c>
      <c r="F4" s="169"/>
      <c r="G4" s="176" t="str">
        <f>'[3]2年A'!$D$9</f>
        <v>ルールって何だろう？</v>
      </c>
      <c r="H4" s="183"/>
      <c r="I4" s="182" t="str">
        <f>'[3]2年A'!$D$13</f>
        <v>命ということ</v>
      </c>
      <c r="J4" s="189"/>
      <c r="K4" s="182"/>
      <c r="L4" s="189"/>
      <c r="M4" s="182" t="str">
        <f>'[3]2年A'!$D$15</f>
        <v>ぼくらの町のマラソン大会</v>
      </c>
      <c r="N4" s="189"/>
      <c r="O4" s="182" t="str">
        <f>'[3]2年A'!$D$19</f>
        <v>日本人の知らない日本の良さ</v>
      </c>
      <c r="P4" s="189"/>
      <c r="Q4" s="182" t="str">
        <f>'[3]2年A'!$D$23</f>
        <v>やればできる</v>
      </c>
      <c r="R4" s="189"/>
      <c r="S4" s="182" t="str">
        <f>'[3]2年A'!$D$27</f>
        <v>私の存在</v>
      </c>
      <c r="T4" s="189"/>
      <c r="U4" s="182" t="str">
        <f>'[3]2年A'!$D$30</f>
        <v>社会からの無言の賞賛を感じる感性</v>
      </c>
      <c r="V4" s="189"/>
      <c r="W4" s="182" t="str">
        <f>'[3]2年A'!$D$33</f>
        <v>ナイスジャンプ</v>
      </c>
      <c r="X4" s="189"/>
      <c r="Y4" s="182" t="str">
        <f>'[3]2年A'!$D$36</f>
        <v>裏庭でのできごと</v>
      </c>
      <c r="Z4" s="189"/>
    </row>
    <row r="5" spans="1:26" ht="31.5" customHeight="1">
      <c r="A5" s="6"/>
      <c r="B5" s="15" t="s">
        <v>26</v>
      </c>
      <c r="C5" s="127" t="str">
        <f>'[3]2年A'!$E$3</f>
        <v>3-(2)</v>
      </c>
      <c r="D5" s="143" t="str">
        <f>'[3]2年A'!$F$3</f>
        <v>自然愛、畏敬の念</v>
      </c>
      <c r="E5" s="158" t="str">
        <f>'[3]2年A'!$E$6</f>
        <v>1-(2)</v>
      </c>
      <c r="F5" s="170" t="str">
        <f>'[3]2年A'!$F$6</f>
        <v>強い意志</v>
      </c>
      <c r="G5" s="177" t="str">
        <f>'[3]2年A'!$E$9</f>
        <v>4-(2)</v>
      </c>
      <c r="H5" s="184" t="str">
        <f>'[3]2年A'!$F$9</f>
        <v>公徳心、社会連帯</v>
      </c>
      <c r="I5" s="184" t="str">
        <f>'[3]2年A'!$E$13</f>
        <v>3-(1)</v>
      </c>
      <c r="J5" s="184" t="str">
        <f>'[3]2年A'!$F$13</f>
        <v>生命尊重</v>
      </c>
      <c r="K5" s="184"/>
      <c r="L5" s="184"/>
      <c r="M5" s="184" t="str">
        <f>'[3]2年A'!$E$15</f>
        <v>4-(8)</v>
      </c>
      <c r="N5" s="184" t="str">
        <f>'[3]2年A'!$F$15</f>
        <v>郷土愛</v>
      </c>
      <c r="O5" s="184" t="str">
        <f>'[3]2年A'!$E$19</f>
        <v>2-(5)</v>
      </c>
      <c r="P5" s="184" t="str">
        <f>'[3]2年A'!$F$19</f>
        <v>寛容・謙虚う</v>
      </c>
      <c r="Q5" s="184" t="str">
        <f>'[3]2年A'!$E$23</f>
        <v>1-(1)</v>
      </c>
      <c r="R5" s="184" t="str">
        <f>'[3]2年A'!$F$23</f>
        <v>節度・調和のある生活</v>
      </c>
      <c r="S5" s="184" t="str">
        <f>'[3]2年A'!$E$27</f>
        <v>4-(4)</v>
      </c>
      <c r="T5" s="184" t="str">
        <f>'[3]2年A'!$F$27</f>
        <v>集団生活の向上</v>
      </c>
      <c r="U5" s="184" t="str">
        <f>'[3]2年A'!$E$30</f>
        <v>4-(5)</v>
      </c>
      <c r="V5" s="184" t="str">
        <f>'[3]2年A'!$F$30</f>
        <v>勤労・奉仕の精神</v>
      </c>
      <c r="W5" s="184" t="str">
        <f>'[3]2年A'!$E$33</f>
        <v>1-(5)</v>
      </c>
      <c r="X5" s="184" t="str">
        <f>'[3]2年A'!$F$33</f>
        <v>向上心、個性の伸長</v>
      </c>
      <c r="Y5" s="184" t="str">
        <f>'[3]2年A'!$E$36</f>
        <v>4-(1)</v>
      </c>
      <c r="Z5" s="184" t="str">
        <f>'[3]2年A'!$F$36</f>
        <v>秩序・規律</v>
      </c>
    </row>
    <row r="6" spans="1:26" ht="31.5" customHeight="1">
      <c r="A6" s="6"/>
      <c r="B6" s="16" t="s">
        <v>78</v>
      </c>
      <c r="C6" s="128" t="str">
        <f>'[3]2年A'!$B$3</f>
        <v>自然を愛する心</v>
      </c>
      <c r="D6" s="144"/>
      <c r="E6" s="159" t="str">
        <f>'[3]2年A'!$B$6</f>
        <v>最後までやり抜く</v>
      </c>
      <c r="F6" s="171"/>
      <c r="G6" s="159" t="str">
        <f>'[3]2年A'!$B$9</f>
        <v>法やきまりの意義</v>
      </c>
      <c r="H6" s="171"/>
      <c r="I6" s="190" t="str">
        <f>'[3]2年A'!$B$13</f>
        <v>生命の尊さ</v>
      </c>
      <c r="J6" s="194"/>
      <c r="K6" s="190"/>
      <c r="L6" s="194"/>
      <c r="M6" s="190" t="str">
        <f>'[3]2年A'!$B$15</f>
        <v>郷土の発展</v>
      </c>
      <c r="N6" s="194"/>
      <c r="O6" s="190" t="str">
        <f>'[3]2年A'!$B$19</f>
        <v>国際理解</v>
      </c>
      <c r="P6" s="194"/>
      <c r="Q6" s="190" t="str">
        <f>'[3]2年A'!$B$23</f>
        <v>望ましい生活習慣</v>
      </c>
      <c r="R6" s="194"/>
      <c r="S6" s="190" t="str">
        <f>'[3]2年A'!$B$27</f>
        <v>集団生活での協力</v>
      </c>
      <c r="T6" s="194"/>
      <c r="U6" s="190" t="str">
        <f>'[3]2年A'!$B$30</f>
        <v>勤労の意義</v>
      </c>
      <c r="V6" s="194"/>
      <c r="W6" s="190" t="str">
        <f>'[3]2年A'!$B$33</f>
        <v>感謝の心</v>
      </c>
      <c r="X6" s="194"/>
      <c r="Y6" s="190" t="str">
        <f>'[3]2年A'!B36</f>
        <v>誠実な行動と責任</v>
      </c>
      <c r="Z6" s="194"/>
    </row>
    <row r="7" spans="1:26" ht="31.5" customHeight="1">
      <c r="A7" s="7"/>
      <c r="B7" s="14" t="s">
        <v>32</v>
      </c>
      <c r="C7" s="126" t="str">
        <f>'[3]2年A'!$D$4</f>
        <v>私とオートマタ</v>
      </c>
      <c r="D7" s="142"/>
      <c r="E7" s="157" t="str">
        <f>'[3]2年A'!$D$7</f>
        <v>ネパール教育援助に参加</v>
      </c>
      <c r="F7" s="169"/>
      <c r="G7" s="176" t="str">
        <f>'[3]2年A'!$D$10</f>
        <v>本当のあいさつ</v>
      </c>
      <c r="H7" s="183"/>
      <c r="I7" s="182" t="str">
        <f>'[3]2年A'!$D$14</f>
        <v>ゴリラの真似をした彼女を好きになった</v>
      </c>
      <c r="J7" s="189"/>
      <c r="K7" s="182"/>
      <c r="L7" s="189"/>
      <c r="M7" s="182" t="str">
        <f>'[3]2年A'!$D$16</f>
        <v>思いを結び、人を結ぶ水引</v>
      </c>
      <c r="N7" s="189"/>
      <c r="O7" s="182" t="str">
        <f>'[3]2年A'!$D$20</f>
        <v>日本人として</v>
      </c>
      <c r="P7" s="189"/>
      <c r="Q7" s="182" t="str">
        <f>'[3]2年A'!$D$24</f>
        <v>樋口一葉</v>
      </c>
      <c r="R7" s="189"/>
      <c r="S7" s="182" t="str">
        <f>'[3]2年A'!$D$28</f>
        <v>「これ以上、頑張れない」って平気な顔で言うな</v>
      </c>
      <c r="T7" s="189"/>
      <c r="U7" s="182" t="str">
        <f>'[3]2年A'!$D$31</f>
        <v>お母さんは大学生</v>
      </c>
      <c r="V7" s="189"/>
      <c r="W7" s="182" t="str">
        <f>'[3]2年A'!$D$34</f>
        <v>クリームパン</v>
      </c>
      <c r="X7" s="189"/>
      <c r="Y7" s="182" t="str">
        <f>'[3]2年A'!$D$37</f>
        <v>たかが小骨というけれど…</v>
      </c>
      <c r="Z7" s="189"/>
    </row>
    <row r="8" spans="1:26" ht="31.5" customHeight="1">
      <c r="A8" s="6"/>
      <c r="B8" s="15" t="s">
        <v>26</v>
      </c>
      <c r="C8" s="127" t="str">
        <f>'[3]2年A'!$E$4</f>
        <v>1-(5)</v>
      </c>
      <c r="D8" s="143" t="str">
        <f>'[3]2年A'!$F$4</f>
        <v>向上心、個性の伸長</v>
      </c>
      <c r="E8" s="158" t="str">
        <f>'[3]2年A'!$E$7</f>
        <v>2-(2)</v>
      </c>
      <c r="F8" s="172" t="str">
        <f>'[3]2年A'!$F$7</f>
        <v>思いやり</v>
      </c>
      <c r="G8" s="178" t="str">
        <f>'[3]2年A'!$E$10</f>
        <v>2-(1)</v>
      </c>
      <c r="H8" s="185" t="str">
        <f>'[3]2年A'!$F$10</f>
        <v>礼儀</v>
      </c>
      <c r="I8" s="191" t="str">
        <f>'[3]2年A'!$E$14</f>
        <v>2-(4)</v>
      </c>
      <c r="J8" s="184" t="str">
        <f>'[3]2年A'!$F$14</f>
        <v>男女の人格尊重</v>
      </c>
      <c r="K8" s="184"/>
      <c r="L8" s="184"/>
      <c r="M8" s="184" t="str">
        <f>'[3]2年A'!$E$16</f>
        <v>4-(8)</v>
      </c>
      <c r="N8" s="184" t="str">
        <f>'[3]2年A'!$F$16</f>
        <v>郷土愛</v>
      </c>
      <c r="O8" s="184" t="str">
        <f>'[3]2年A'!$E$20</f>
        <v>4-(9)</v>
      </c>
      <c r="P8" s="184" t="str">
        <f>'[3]2年A'!$F$20</f>
        <v>日本人としての自覚</v>
      </c>
      <c r="Q8" s="184" t="str">
        <f>'[3]2年A'!$E$24</f>
        <v>1-(4)</v>
      </c>
      <c r="R8" s="184" t="str">
        <f>'[3]2年A'!$F$24</f>
        <v>理想の実現</v>
      </c>
      <c r="S8" s="184" t="str">
        <f>'[3]2年A'!$E$28</f>
        <v>1-(5)</v>
      </c>
      <c r="T8" s="184" t="str">
        <f>'[3]2年A'!$F$28</f>
        <v>向上心、個性の伸長</v>
      </c>
      <c r="U8" s="184" t="str">
        <f>'[3]2年A'!$E$31</f>
        <v>3-(1)</v>
      </c>
      <c r="V8" s="184" t="str">
        <f>'[3]2年A'!$F$31</f>
        <v>生命尊重</v>
      </c>
      <c r="W8" s="184" t="str">
        <f>'[3]2年A'!$E$34</f>
        <v>1-(4)</v>
      </c>
      <c r="X8" s="184" t="str">
        <f>'[3]2年A'!$F$34</f>
        <v>理想の実現</v>
      </c>
      <c r="Y8" s="184" t="str">
        <f>'[3]2年A'!$E$37</f>
        <v>2-(6)</v>
      </c>
      <c r="Z8" s="184" t="str">
        <f>'[3]2年A'!$F$37</f>
        <v>寛容・謙虚</v>
      </c>
    </row>
    <row r="9" spans="1:26" ht="31.5" customHeight="1">
      <c r="A9" s="6"/>
      <c r="B9" s="16" t="s">
        <v>78</v>
      </c>
      <c r="C9" s="129" t="str">
        <f>'[3]2年A'!$B$4</f>
        <v>個性を伸ばす</v>
      </c>
      <c r="D9" s="145"/>
      <c r="E9" s="160" t="str">
        <f>'[3]2年A'!$B$7</f>
        <v>人間愛</v>
      </c>
      <c r="F9" s="173"/>
      <c r="G9" s="179" t="str">
        <f>'[3]2年A'!$B$10</f>
        <v>礼儀の意義</v>
      </c>
      <c r="H9" s="186"/>
      <c r="I9" s="180" t="str">
        <f>'[3]2年A'!$B$14</f>
        <v>男女の敬愛</v>
      </c>
      <c r="J9" s="187"/>
      <c r="K9" s="190"/>
      <c r="L9" s="194"/>
      <c r="M9" s="190" t="str">
        <f>'[3]2年A'!$B$16</f>
        <v>文化の継承と発展</v>
      </c>
      <c r="N9" s="194"/>
      <c r="O9" s="190" t="str">
        <f>'[3]2年A'!$B$20</f>
        <v>文化の継承と発展</v>
      </c>
      <c r="P9" s="194"/>
      <c r="Q9" s="190" t="str">
        <f>'[3]2年A'!$B$24</f>
        <v>人生を切り拓く</v>
      </c>
      <c r="R9" s="194"/>
      <c r="S9" s="190" t="str">
        <f>'[3]2年A'!$B$28</f>
        <v>心の弱さ・醜さの克服</v>
      </c>
      <c r="T9" s="194"/>
      <c r="U9" s="190" t="str">
        <f>'[3]2年A'!$B$31</f>
        <v>強い意志</v>
      </c>
      <c r="V9" s="194"/>
      <c r="W9" s="190" t="str">
        <f>'[3]2年A'!$B$34</f>
        <v>理想の実現</v>
      </c>
      <c r="X9" s="194"/>
      <c r="Y9" s="190" t="str">
        <f>'[3]2年A'!$B$37</f>
        <v>人を思う心</v>
      </c>
      <c r="Z9" s="194"/>
    </row>
    <row r="10" spans="1:26" ht="31.5" customHeight="1">
      <c r="A10" s="7"/>
      <c r="B10" s="14" t="s">
        <v>32</v>
      </c>
      <c r="C10" s="126" t="str">
        <f>'[3]2年A'!$D$5</f>
        <v>「ケータイ依存」症候群</v>
      </c>
      <c r="D10" s="142"/>
      <c r="E10" s="161" t="str">
        <f>'[3]2年A'!$D$8</f>
        <v>平和への思い　今、受け継いで</v>
      </c>
      <c r="F10" s="174"/>
      <c r="G10" s="180" t="str">
        <f>'[3]2年A'!$D$11</f>
        <v>仲間とライバル</v>
      </c>
      <c r="H10" s="187"/>
      <c r="I10" s="180"/>
      <c r="J10" s="187"/>
      <c r="K10" s="182"/>
      <c r="L10" s="189"/>
      <c r="M10" s="182" t="str">
        <f>'[3]2年A'!$D$17</f>
        <v>弘樹の判断</v>
      </c>
      <c r="N10" s="189"/>
      <c r="O10" s="182" t="str">
        <f>'[3]2年A'!$D$21</f>
        <v>伝えたい「ありがとう」</v>
      </c>
      <c r="P10" s="189"/>
      <c r="Q10" s="182" t="str">
        <f>'[3]2年A'!$D$25</f>
        <v>笛の音</v>
      </c>
      <c r="R10" s="189"/>
      <c r="S10" s="182" t="str">
        <f>'[3]2年A'!$D$29</f>
        <v>別れは必ずやってくること</v>
      </c>
      <c r="T10" s="189"/>
      <c r="U10" s="182" t="str">
        <f>'[3]2年A'!$D$32</f>
        <v>銀色のシャープペンシル</v>
      </c>
      <c r="V10" s="189"/>
      <c r="W10" s="182" t="str">
        <f>'[3]2年A'!$D$35</f>
        <v>茂の悩み</v>
      </c>
      <c r="X10" s="189"/>
      <c r="Y10" s="182"/>
      <c r="Z10" s="189"/>
    </row>
    <row r="11" spans="1:26" ht="31.5" customHeight="1">
      <c r="A11" s="6"/>
      <c r="B11" s="15" t="s">
        <v>26</v>
      </c>
      <c r="C11" s="127" t="str">
        <f>'[3]2年A'!$E$5</f>
        <v>1-(3)</v>
      </c>
      <c r="D11" s="143" t="str">
        <f>'[3]2年A'!$F$5</f>
        <v>自律・責任</v>
      </c>
      <c r="E11" s="162" t="str">
        <f>'[3]2年A'!$E$8</f>
        <v>4-(10)</v>
      </c>
      <c r="F11" s="143" t="str">
        <f>'[3]2年A'!$F$8</f>
        <v>世界の中の日本人</v>
      </c>
      <c r="G11" s="181" t="str">
        <f>'[3]2年A'!$E$11</f>
        <v>2-(3)</v>
      </c>
      <c r="H11" s="188" t="str">
        <f>'[3]2年A'!$F$11</f>
        <v>友情・信頼</v>
      </c>
      <c r="I11" s="192"/>
      <c r="J11" s="184"/>
      <c r="K11" s="184"/>
      <c r="L11" s="184"/>
      <c r="M11" s="184" t="str">
        <f>'[3]2年A'!$E$17</f>
        <v>2-(3)</v>
      </c>
      <c r="N11" s="184" t="str">
        <f>'[3]2年A'!$F$17</f>
        <v>友情・信頼</v>
      </c>
      <c r="O11" s="184" t="str">
        <f>'[3]2年A'!$E$21</f>
        <v>4-(6)</v>
      </c>
      <c r="P11" s="184" t="str">
        <f>'[3]2年A'!$F$21</f>
        <v>家族愛</v>
      </c>
      <c r="Q11" s="184" t="str">
        <f>'[3]2年A'!$E$25</f>
        <v>4-(7)</v>
      </c>
      <c r="R11" s="184" t="str">
        <f>'[3]2年A'!$F$25</f>
        <v>よりよい校風の樹立</v>
      </c>
      <c r="S11" s="184" t="str">
        <f>'[3]2年A'!$E$29</f>
        <v>3-(1)</v>
      </c>
      <c r="T11" s="184" t="str">
        <f>'[3]2年A'!$F$29</f>
        <v>生命尊重</v>
      </c>
      <c r="U11" s="184" t="str">
        <f>'[3]2年A'!$E$32</f>
        <v>3-(3)</v>
      </c>
      <c r="V11" s="184" t="str">
        <f>'[3]2年A'!$F$32</f>
        <v>生きる喜び</v>
      </c>
      <c r="W11" s="184" t="str">
        <f>'[3]2年A'!$E$35</f>
        <v>4-(4)</v>
      </c>
      <c r="X11" s="184" t="str">
        <f>'[3]2年A'!$F$35</f>
        <v>集団生活の向上</v>
      </c>
      <c r="Y11" s="184"/>
      <c r="Z11" s="184"/>
    </row>
    <row r="12" spans="1:26" ht="31.5" customHeight="1">
      <c r="A12" s="6"/>
      <c r="B12" s="16" t="s">
        <v>78</v>
      </c>
      <c r="C12" s="130" t="str">
        <f>'[3]2年A'!$B$5</f>
        <v>適切なコミュニケーション</v>
      </c>
      <c r="D12" s="146"/>
      <c r="E12" s="163" t="str">
        <f>'[3]2年A'!$B$8</f>
        <v>平和の尊さ</v>
      </c>
      <c r="F12" s="145"/>
      <c r="G12" s="163" t="str">
        <f>'[3]2年A'!$B$11</f>
        <v>望ましい友人関係</v>
      </c>
      <c r="H12" s="145"/>
      <c r="I12" s="190"/>
      <c r="J12" s="194"/>
      <c r="K12" s="190"/>
      <c r="L12" s="194"/>
      <c r="M12" s="190" t="str">
        <f>'[3]2年A'!$B$17</f>
        <v>友達としてのあり方</v>
      </c>
      <c r="N12" s="194"/>
      <c r="O12" s="190" t="str">
        <f>'[3]2年A'!$B$21</f>
        <v>家族への敬愛の念</v>
      </c>
      <c r="P12" s="194"/>
      <c r="Q12" s="190" t="str">
        <f>'[3]2年A'!$B$25</f>
        <v>校風の継承と発展</v>
      </c>
      <c r="R12" s="194"/>
      <c r="S12" s="190" t="str">
        <f>'[3]2年A'!$B$29</f>
        <v>父母への敬愛の念</v>
      </c>
      <c r="T12" s="194"/>
      <c r="U12" s="190" t="str">
        <f>'[3]2年A'!$B$32</f>
        <v>心の弱さ・醜さの克服</v>
      </c>
      <c r="V12" s="194"/>
      <c r="W12" s="190" t="str">
        <f>'[3]2年A'!$B$35</f>
        <v>個性や立場の尊重</v>
      </c>
      <c r="X12" s="194"/>
      <c r="Y12" s="190"/>
      <c r="Z12" s="194"/>
    </row>
    <row r="13" spans="1:26" ht="31.5" customHeight="1">
      <c r="A13" s="7"/>
      <c r="B13" s="14" t="s">
        <v>32</v>
      </c>
      <c r="C13" s="131"/>
      <c r="D13" s="147"/>
      <c r="E13" s="164"/>
      <c r="F13" s="147"/>
      <c r="G13" s="182" t="str">
        <f>'[3]2年A'!$D$12</f>
        <v>好きなことを夢にしよう</v>
      </c>
      <c r="H13" s="189"/>
      <c r="I13" s="182"/>
      <c r="J13" s="189"/>
      <c r="K13" s="182"/>
      <c r="L13" s="189"/>
      <c r="M13" s="182" t="str">
        <f>'[3]2年A'!$D$18</f>
        <v>一枚のはがき</v>
      </c>
      <c r="N13" s="189"/>
      <c r="O13" s="182" t="str">
        <f>'[3]2年A'!$D$22</f>
        <v>気持ちを伝えたい</v>
      </c>
      <c r="P13" s="189"/>
      <c r="Q13" s="182" t="str">
        <f>'[3]2年A'!$D$26</f>
        <v>小さな一歩</v>
      </c>
      <c r="R13" s="189"/>
      <c r="S13" s="182"/>
      <c r="T13" s="189"/>
      <c r="U13" s="182"/>
      <c r="V13" s="189"/>
      <c r="W13" s="182"/>
      <c r="X13" s="189"/>
      <c r="Y13" s="182"/>
      <c r="Z13" s="189"/>
    </row>
    <row r="14" spans="1:26" ht="31.5" customHeight="1">
      <c r="A14" s="6"/>
      <c r="B14" s="15" t="s">
        <v>26</v>
      </c>
      <c r="C14" s="127"/>
      <c r="D14" s="143"/>
      <c r="E14" s="165"/>
      <c r="F14" s="143"/>
      <c r="G14" s="143" t="str">
        <f>'[3]2年A'!$E$12</f>
        <v>1-(5)</v>
      </c>
      <c r="H14" s="184" t="str">
        <f>'[3]2年A'!$F$12</f>
        <v>向上心、個性の伸長</v>
      </c>
      <c r="I14" s="184"/>
      <c r="J14" s="184"/>
      <c r="K14" s="184"/>
      <c r="L14" s="184"/>
      <c r="M14" s="184" t="str">
        <f>'[3]2年A'!$E$18</f>
        <v>2-(1)</v>
      </c>
      <c r="N14" s="184" t="str">
        <f>'[3]2年A'!$F$18</f>
        <v>礼儀</v>
      </c>
      <c r="O14" s="184" t="str">
        <f>'[3]2年A'!$E$22</f>
        <v>4-(3)</v>
      </c>
      <c r="P14" s="184" t="str">
        <f>'[3]2年A'!$F$22</f>
        <v>公正・公平</v>
      </c>
      <c r="Q14" s="184" t="str">
        <f>'[3]2年A'!$E$26</f>
        <v>4-(8)</v>
      </c>
      <c r="R14" s="184" t="str">
        <f>'[3]2年A'!$F$26</f>
        <v>郷土愛</v>
      </c>
      <c r="S14" s="184"/>
      <c r="T14" s="184"/>
      <c r="U14" s="184"/>
      <c r="V14" s="184"/>
      <c r="W14" s="184"/>
      <c r="X14" s="184"/>
      <c r="Y14" s="184"/>
      <c r="Z14" s="184"/>
    </row>
    <row r="15" spans="1:26" ht="31.5" customHeight="1">
      <c r="A15" s="6"/>
      <c r="B15" s="17" t="s">
        <v>78</v>
      </c>
      <c r="C15" s="132"/>
      <c r="D15" s="148"/>
      <c r="E15" s="166"/>
      <c r="F15" s="148"/>
      <c r="G15" s="166" t="str">
        <f>'[3]2年A'!$B$12</f>
        <v>個性を伸ばす</v>
      </c>
      <c r="H15" s="148"/>
      <c r="I15" s="193"/>
      <c r="J15" s="195"/>
      <c r="K15" s="193"/>
      <c r="L15" s="195"/>
      <c r="M15" s="193" t="str">
        <f>'[3]2年A'!$B$18</f>
        <v>適切な言動</v>
      </c>
      <c r="N15" s="195"/>
      <c r="O15" s="193" t="str">
        <f>'[3]2年A'!$B$22</f>
        <v>差別や偏見のない社会</v>
      </c>
      <c r="P15" s="195"/>
      <c r="Q15" s="193" t="str">
        <f>'[3]2年A'!$B$26</f>
        <v>ボランティア活動の意義</v>
      </c>
      <c r="R15" s="195"/>
      <c r="S15" s="193"/>
      <c r="T15" s="195"/>
      <c r="U15" s="193"/>
      <c r="V15" s="195"/>
      <c r="W15" s="193"/>
      <c r="X15" s="195"/>
      <c r="Y15" s="193"/>
      <c r="Z15" s="195"/>
    </row>
    <row r="16" spans="1:26" ht="139.5" customHeight="1">
      <c r="A16" s="8" t="s">
        <v>40</v>
      </c>
      <c r="B16" s="18"/>
      <c r="C16" s="29" t="s">
        <v>312</v>
      </c>
      <c r="D16" s="53"/>
      <c r="E16" s="80" t="s">
        <v>313</v>
      </c>
      <c r="F16" s="95"/>
      <c r="G16" s="80" t="s">
        <v>13</v>
      </c>
      <c r="H16" s="95"/>
      <c r="I16" s="80" t="s">
        <v>314</v>
      </c>
      <c r="J16" s="95"/>
      <c r="K16" s="80" t="s">
        <v>95</v>
      </c>
      <c r="L16" s="95"/>
      <c r="M16" s="80" t="s">
        <v>315</v>
      </c>
      <c r="N16" s="95"/>
      <c r="O16" s="80" t="s">
        <v>317</v>
      </c>
      <c r="P16" s="95"/>
      <c r="Q16" s="80" t="s">
        <v>84</v>
      </c>
      <c r="R16" s="95"/>
      <c r="S16" s="80" t="s">
        <v>316</v>
      </c>
      <c r="T16" s="95"/>
      <c r="U16" s="80" t="s">
        <v>68</v>
      </c>
      <c r="V16" s="95"/>
      <c r="W16" s="80" t="s">
        <v>42</v>
      </c>
      <c r="X16" s="95"/>
      <c r="Y16" s="80" t="s">
        <v>61</v>
      </c>
      <c r="Z16" s="95"/>
    </row>
    <row r="17" spans="1:26" ht="51.75" customHeight="1">
      <c r="A17" s="9" t="s">
        <v>43</v>
      </c>
      <c r="B17" s="19"/>
      <c r="C17" s="133" t="s">
        <v>267</v>
      </c>
      <c r="D17" s="66"/>
      <c r="E17" s="81" t="s">
        <v>268</v>
      </c>
      <c r="F17" s="96"/>
      <c r="G17" s="81" t="s">
        <v>269</v>
      </c>
      <c r="H17" s="96"/>
      <c r="I17" s="81" t="s">
        <v>21</v>
      </c>
      <c r="J17" s="96"/>
      <c r="K17" s="81"/>
      <c r="L17" s="96"/>
      <c r="M17" s="81" t="s">
        <v>161</v>
      </c>
      <c r="N17" s="96"/>
      <c r="O17" s="81"/>
      <c r="P17" s="96"/>
      <c r="Q17" s="81" t="s">
        <v>261</v>
      </c>
      <c r="R17" s="96"/>
      <c r="S17" s="81" t="s">
        <v>270</v>
      </c>
      <c r="T17" s="96"/>
      <c r="U17" s="81" t="s">
        <v>272</v>
      </c>
      <c r="V17" s="96"/>
      <c r="W17" s="81" t="s">
        <v>229</v>
      </c>
      <c r="X17" s="96"/>
      <c r="Y17" s="81" t="s">
        <v>273</v>
      </c>
      <c r="Z17" s="96"/>
    </row>
    <row r="18" spans="1:26" ht="44.25" customHeight="1">
      <c r="A18" s="11" t="s">
        <v>44</v>
      </c>
      <c r="B18" s="21"/>
      <c r="C18" s="134" t="s">
        <v>122</v>
      </c>
      <c r="D18" s="149"/>
      <c r="E18" s="86"/>
      <c r="F18" s="101"/>
      <c r="G18" s="112" t="s">
        <v>234</v>
      </c>
      <c r="H18" s="101"/>
      <c r="I18" s="86"/>
      <c r="J18" s="101"/>
      <c r="K18" s="86" t="s">
        <v>198</v>
      </c>
      <c r="L18" s="101"/>
      <c r="M18" s="86" t="s">
        <v>125</v>
      </c>
      <c r="N18" s="101"/>
      <c r="O18" s="86" t="s">
        <v>125</v>
      </c>
      <c r="P18" s="101"/>
      <c r="Q18" s="86" t="s">
        <v>236</v>
      </c>
      <c r="R18" s="101"/>
      <c r="S18" s="86"/>
      <c r="T18" s="101"/>
      <c r="U18" s="86" t="s">
        <v>239</v>
      </c>
      <c r="V18" s="101"/>
      <c r="W18" s="81"/>
      <c r="X18" s="96"/>
      <c r="Y18" s="156"/>
      <c r="Z18" s="156"/>
    </row>
    <row r="19" spans="1:26" ht="44.25" customHeight="1">
      <c r="A19" s="124" t="s">
        <v>22</v>
      </c>
      <c r="B19" s="125"/>
      <c r="C19" s="32" t="s">
        <v>147</v>
      </c>
      <c r="D19" s="56"/>
      <c r="E19" s="167" t="s">
        <v>230</v>
      </c>
      <c r="F19" s="97"/>
      <c r="G19" s="167" t="s">
        <v>233</v>
      </c>
      <c r="H19" s="97"/>
      <c r="I19" s="82" t="s">
        <v>235</v>
      </c>
      <c r="J19" s="97"/>
      <c r="K19" s="82"/>
      <c r="L19" s="97"/>
      <c r="M19" s="82" t="s">
        <v>99</v>
      </c>
      <c r="N19" s="97"/>
      <c r="O19" s="82" t="s">
        <v>198</v>
      </c>
      <c r="P19" s="97"/>
      <c r="Q19" s="82" t="s">
        <v>237</v>
      </c>
      <c r="R19" s="97"/>
      <c r="S19" s="82" t="s">
        <v>238</v>
      </c>
      <c r="T19" s="97"/>
      <c r="U19" s="82" t="s">
        <v>238</v>
      </c>
      <c r="V19" s="97"/>
      <c r="W19" s="82"/>
      <c r="X19" s="97"/>
      <c r="Y19" s="82"/>
      <c r="Z19" s="97"/>
    </row>
    <row r="20" spans="1:26" ht="60" customHeight="1">
      <c r="A20" s="8" t="s">
        <v>50</v>
      </c>
      <c r="B20" s="18"/>
      <c r="C20" s="33" t="s">
        <v>82</v>
      </c>
      <c r="D20" s="57"/>
      <c r="E20" s="33" t="s">
        <v>198</v>
      </c>
      <c r="F20" s="57"/>
      <c r="G20" s="120" t="s">
        <v>49</v>
      </c>
      <c r="H20" s="57"/>
      <c r="I20" s="33" t="s">
        <v>198</v>
      </c>
      <c r="J20" s="57"/>
      <c r="K20" s="33" t="s">
        <v>198</v>
      </c>
      <c r="L20" s="57"/>
      <c r="M20" s="33" t="s">
        <v>206</v>
      </c>
      <c r="N20" s="57"/>
      <c r="O20" s="33" t="s">
        <v>198</v>
      </c>
      <c r="P20" s="57"/>
      <c r="Q20" s="33" t="s">
        <v>198</v>
      </c>
      <c r="R20" s="57"/>
      <c r="S20" s="33" t="s">
        <v>116</v>
      </c>
      <c r="T20" s="57"/>
      <c r="U20" s="33" t="s">
        <v>207</v>
      </c>
      <c r="V20" s="57"/>
      <c r="W20" s="33" t="s">
        <v>112</v>
      </c>
      <c r="X20" s="57"/>
      <c r="Y20" s="33" t="s">
        <v>198</v>
      </c>
      <c r="Z20" s="57"/>
    </row>
    <row r="21" spans="1:26" ht="73.5" customHeight="1">
      <c r="A21" s="9" t="s">
        <v>31</v>
      </c>
      <c r="B21" s="19"/>
      <c r="C21" s="34" t="s">
        <v>326</v>
      </c>
      <c r="D21" s="58"/>
      <c r="E21" s="34" t="s">
        <v>327</v>
      </c>
      <c r="F21" s="58"/>
      <c r="G21" s="34" t="s">
        <v>328</v>
      </c>
      <c r="H21" s="58"/>
      <c r="I21" s="34" t="s">
        <v>281</v>
      </c>
      <c r="J21" s="58"/>
      <c r="K21" s="34"/>
      <c r="L21" s="58"/>
      <c r="M21" s="34" t="s">
        <v>329</v>
      </c>
      <c r="N21" s="58"/>
      <c r="O21" s="34" t="s">
        <v>330</v>
      </c>
      <c r="P21" s="58"/>
      <c r="Q21" s="34" t="s">
        <v>331</v>
      </c>
      <c r="R21" s="58"/>
      <c r="S21" s="34" t="s">
        <v>332</v>
      </c>
      <c r="T21" s="58"/>
      <c r="U21" s="34"/>
      <c r="V21" s="58"/>
      <c r="W21" s="34" t="s">
        <v>334</v>
      </c>
      <c r="X21" s="58"/>
      <c r="Y21" s="34" t="s">
        <v>88</v>
      </c>
      <c r="Z21" s="58"/>
    </row>
    <row r="22" spans="1:26" ht="29.25" customHeight="1">
      <c r="A22" s="9"/>
      <c r="B22" s="19"/>
      <c r="C22" s="42" t="s">
        <v>4</v>
      </c>
      <c r="D22" s="66"/>
      <c r="E22" s="42" t="s">
        <v>7</v>
      </c>
      <c r="F22" s="66"/>
      <c r="G22" s="42" t="s">
        <v>20</v>
      </c>
      <c r="H22" s="66"/>
      <c r="I22" s="42" t="s">
        <v>25</v>
      </c>
      <c r="J22" s="66"/>
      <c r="K22" s="42" t="s">
        <v>3</v>
      </c>
      <c r="L22" s="66"/>
      <c r="M22" s="42" t="s">
        <v>23</v>
      </c>
      <c r="N22" s="66"/>
      <c r="O22" s="42" t="s">
        <v>1</v>
      </c>
      <c r="P22" s="66"/>
      <c r="Q22" s="42" t="s">
        <v>14</v>
      </c>
      <c r="R22" s="66"/>
      <c r="S22" s="42" t="s">
        <v>16</v>
      </c>
      <c r="T22" s="66"/>
      <c r="U22" s="42" t="s">
        <v>28</v>
      </c>
      <c r="V22" s="66"/>
      <c r="W22" s="42" t="s">
        <v>12</v>
      </c>
      <c r="X22" s="66"/>
      <c r="Y22" s="42" t="s">
        <v>29</v>
      </c>
      <c r="Z22" s="66"/>
    </row>
    <row r="23" spans="1:26" ht="32.25" customHeight="1">
      <c r="A23" s="5" t="s">
        <v>35</v>
      </c>
      <c r="B23" s="14" t="s">
        <v>32</v>
      </c>
      <c r="C23" s="135" t="str">
        <f t="shared" ref="C23:C31" si="0">C4</f>
        <v>ミヤマキリシマ</v>
      </c>
      <c r="D23" s="150"/>
      <c r="E23" s="135" t="str">
        <f t="shared" ref="E23:E31" si="1">E4</f>
        <v>あきらめないで</v>
      </c>
      <c r="F23" s="150"/>
      <c r="G23" s="135" t="b">
        <f>W19=G4</f>
        <v>0</v>
      </c>
      <c r="H23" s="150"/>
      <c r="I23" s="135" t="str">
        <f t="shared" ref="I23:I31" si="2">I4</f>
        <v>命ということ</v>
      </c>
      <c r="J23" s="150"/>
      <c r="K23" s="135">
        <f t="shared" ref="K23:K31" si="3">K4</f>
        <v>0</v>
      </c>
      <c r="L23" s="150"/>
      <c r="M23" s="135" t="str">
        <f t="shared" ref="M23:M31" si="4">M4</f>
        <v>ぼくらの町のマラソン大会</v>
      </c>
      <c r="N23" s="150"/>
      <c r="O23" s="135" t="str">
        <f t="shared" ref="O23:O31" si="5">O4</f>
        <v>日本人の知らない日本の良さ</v>
      </c>
      <c r="P23" s="150"/>
      <c r="Q23" s="135" t="str">
        <f t="shared" ref="Q23:Q31" si="6">Q4</f>
        <v>やればできる</v>
      </c>
      <c r="R23" s="150"/>
      <c r="S23" s="135" t="str">
        <f t="shared" ref="S23:S31" si="7">S4</f>
        <v>私の存在</v>
      </c>
      <c r="T23" s="150"/>
      <c r="U23" s="135" t="str">
        <f t="shared" ref="U23:U31" si="8">U4</f>
        <v>社会からの無言の賞賛を感じる感性</v>
      </c>
      <c r="V23" s="150"/>
      <c r="W23" s="135" t="str">
        <f t="shared" ref="W23:W31" si="9">W4</f>
        <v>ナイスジャンプ</v>
      </c>
      <c r="X23" s="150"/>
      <c r="Y23" s="135" t="str">
        <f t="shared" ref="Y23:Y31" si="10">Y4</f>
        <v>裏庭でのできごと</v>
      </c>
      <c r="Z23" s="150"/>
    </row>
    <row r="24" spans="1:26" ht="32.25" customHeight="1">
      <c r="A24" s="6"/>
      <c r="B24" s="15" t="s">
        <v>26</v>
      </c>
      <c r="C24" s="136" t="str">
        <f t="shared" si="0"/>
        <v>3-(2)</v>
      </c>
      <c r="D24" s="151" t="str">
        <f>D5</f>
        <v>自然愛、畏敬の念</v>
      </c>
      <c r="E24" s="136" t="str">
        <f t="shared" si="1"/>
        <v>1-(2)</v>
      </c>
      <c r="F24" s="151" t="str">
        <f>F5</f>
        <v>強い意志</v>
      </c>
      <c r="G24" s="136" t="str">
        <f>G5</f>
        <v>4-(2)</v>
      </c>
      <c r="H24" s="151" t="str">
        <f>H5</f>
        <v>公徳心、社会連帯</v>
      </c>
      <c r="I24" s="136" t="str">
        <f t="shared" si="2"/>
        <v>3-(1)</v>
      </c>
      <c r="J24" s="151" t="str">
        <f>J5</f>
        <v>生命尊重</v>
      </c>
      <c r="K24" s="136">
        <f t="shared" si="3"/>
        <v>0</v>
      </c>
      <c r="L24" s="151">
        <f>L5</f>
        <v>0</v>
      </c>
      <c r="M24" s="136" t="str">
        <f t="shared" si="4"/>
        <v>4-(8)</v>
      </c>
      <c r="N24" s="151" t="str">
        <f>N5</f>
        <v>郷土愛</v>
      </c>
      <c r="O24" s="136" t="str">
        <f t="shared" si="5"/>
        <v>2-(5)</v>
      </c>
      <c r="P24" s="151" t="str">
        <f>P5</f>
        <v>寛容・謙虚う</v>
      </c>
      <c r="Q24" s="136" t="str">
        <f t="shared" si="6"/>
        <v>1-(1)</v>
      </c>
      <c r="R24" s="151" t="str">
        <f>R5</f>
        <v>節度・調和のある生活</v>
      </c>
      <c r="S24" s="136" t="str">
        <f t="shared" si="7"/>
        <v>4-(4)</v>
      </c>
      <c r="T24" s="151" t="str">
        <f>T5</f>
        <v>集団生活の向上</v>
      </c>
      <c r="U24" s="136" t="str">
        <f t="shared" si="8"/>
        <v>4-(5)</v>
      </c>
      <c r="V24" s="151" t="str">
        <f>V5</f>
        <v>勤労・奉仕の精神</v>
      </c>
      <c r="W24" s="136" t="str">
        <f t="shared" si="9"/>
        <v>1-(5)</v>
      </c>
      <c r="X24" s="151" t="str">
        <f>X5</f>
        <v>向上心、個性の伸長</v>
      </c>
      <c r="Y24" s="136" t="str">
        <f t="shared" si="10"/>
        <v>4-(1)</v>
      </c>
      <c r="Z24" s="151" t="str">
        <f>Z5</f>
        <v>秩序・規律</v>
      </c>
    </row>
    <row r="25" spans="1:26" ht="32.25" customHeight="1">
      <c r="A25" s="6"/>
      <c r="B25" s="16" t="s">
        <v>78</v>
      </c>
      <c r="C25" s="137" t="str">
        <f t="shared" si="0"/>
        <v>自然を愛する心</v>
      </c>
      <c r="D25" s="152"/>
      <c r="E25" s="137" t="str">
        <f t="shared" si="1"/>
        <v>最後までやり抜く</v>
      </c>
      <c r="F25" s="152"/>
      <c r="G25" s="137" t="str">
        <f t="shared" ref="G25:G31" si="11">G6</f>
        <v>法やきまりの意義</v>
      </c>
      <c r="H25" s="152"/>
      <c r="I25" s="137" t="str">
        <f t="shared" si="2"/>
        <v>生命の尊さ</v>
      </c>
      <c r="J25" s="152"/>
      <c r="K25" s="137">
        <f t="shared" si="3"/>
        <v>0</v>
      </c>
      <c r="L25" s="152"/>
      <c r="M25" s="137" t="str">
        <f t="shared" si="4"/>
        <v>郷土の発展</v>
      </c>
      <c r="N25" s="152"/>
      <c r="O25" s="137" t="str">
        <f t="shared" si="5"/>
        <v>国際理解</v>
      </c>
      <c r="P25" s="152"/>
      <c r="Q25" s="137" t="str">
        <f t="shared" si="6"/>
        <v>望ましい生活習慣</v>
      </c>
      <c r="R25" s="152"/>
      <c r="S25" s="137" t="str">
        <f t="shared" si="7"/>
        <v>集団生活での協力</v>
      </c>
      <c r="T25" s="152"/>
      <c r="U25" s="137" t="str">
        <f t="shared" si="8"/>
        <v>勤労の意義</v>
      </c>
      <c r="V25" s="152"/>
      <c r="W25" s="137" t="str">
        <f t="shared" si="9"/>
        <v>感謝の心</v>
      </c>
      <c r="X25" s="152"/>
      <c r="Y25" s="137" t="str">
        <f t="shared" si="10"/>
        <v>誠実な行動と責任</v>
      </c>
      <c r="Z25" s="152"/>
    </row>
    <row r="26" spans="1:26" ht="32.25" customHeight="1">
      <c r="A26" s="7"/>
      <c r="B26" s="14" t="s">
        <v>32</v>
      </c>
      <c r="C26" s="135" t="str">
        <f t="shared" si="0"/>
        <v>私とオートマタ</v>
      </c>
      <c r="D26" s="150"/>
      <c r="E26" s="135" t="str">
        <f t="shared" si="1"/>
        <v>ネパール教育援助に参加</v>
      </c>
      <c r="F26" s="150"/>
      <c r="G26" s="135" t="str">
        <f t="shared" si="11"/>
        <v>本当のあいさつ</v>
      </c>
      <c r="H26" s="150"/>
      <c r="I26" s="135" t="str">
        <f t="shared" si="2"/>
        <v>ゴリラの真似をした彼女を好きになった</v>
      </c>
      <c r="J26" s="150"/>
      <c r="K26" s="135">
        <f t="shared" si="3"/>
        <v>0</v>
      </c>
      <c r="L26" s="150"/>
      <c r="M26" s="135" t="str">
        <f t="shared" si="4"/>
        <v>思いを結び、人を結ぶ水引</v>
      </c>
      <c r="N26" s="150"/>
      <c r="O26" s="135" t="str">
        <f t="shared" si="5"/>
        <v>日本人として</v>
      </c>
      <c r="P26" s="150"/>
      <c r="Q26" s="135" t="str">
        <f t="shared" si="6"/>
        <v>樋口一葉</v>
      </c>
      <c r="R26" s="150"/>
      <c r="S26" s="135" t="str">
        <f t="shared" si="7"/>
        <v>「これ以上、頑張れない」って平気な顔で言うな</v>
      </c>
      <c r="T26" s="150"/>
      <c r="U26" s="135" t="str">
        <f t="shared" si="8"/>
        <v>お母さんは大学生</v>
      </c>
      <c r="V26" s="150"/>
      <c r="W26" s="135" t="str">
        <f t="shared" si="9"/>
        <v>クリームパン</v>
      </c>
      <c r="X26" s="150"/>
      <c r="Y26" s="135" t="str">
        <f t="shared" si="10"/>
        <v>たかが小骨というけれど…</v>
      </c>
      <c r="Z26" s="150"/>
    </row>
    <row r="27" spans="1:26" ht="32.25" customHeight="1">
      <c r="A27" s="6"/>
      <c r="B27" s="15" t="s">
        <v>26</v>
      </c>
      <c r="C27" s="136" t="str">
        <f t="shared" si="0"/>
        <v>1-(5)</v>
      </c>
      <c r="D27" s="151" t="str">
        <f>D8</f>
        <v>向上心、個性の伸長</v>
      </c>
      <c r="E27" s="151" t="str">
        <f t="shared" si="1"/>
        <v>2-(2)</v>
      </c>
      <c r="F27" s="151" t="str">
        <f>F8</f>
        <v>思いやり</v>
      </c>
      <c r="G27" s="136" t="str">
        <f t="shared" si="11"/>
        <v>2-(1)</v>
      </c>
      <c r="H27" s="151" t="str">
        <f>H8</f>
        <v>礼儀</v>
      </c>
      <c r="I27" s="151" t="str">
        <f t="shared" si="2"/>
        <v>2-(4)</v>
      </c>
      <c r="J27" s="151" t="str">
        <f>J8</f>
        <v>男女の人格尊重</v>
      </c>
      <c r="K27" s="136">
        <f t="shared" si="3"/>
        <v>0</v>
      </c>
      <c r="L27" s="151">
        <f>L8</f>
        <v>0</v>
      </c>
      <c r="M27" s="151" t="str">
        <f t="shared" si="4"/>
        <v>4-(8)</v>
      </c>
      <c r="N27" s="151" t="str">
        <f>N8</f>
        <v>郷土愛</v>
      </c>
      <c r="O27" s="136" t="str">
        <f t="shared" si="5"/>
        <v>4-(9)</v>
      </c>
      <c r="P27" s="151" t="str">
        <f>P8</f>
        <v>日本人としての自覚</v>
      </c>
      <c r="Q27" s="151" t="str">
        <f t="shared" si="6"/>
        <v>1-(4)</v>
      </c>
      <c r="R27" s="151" t="str">
        <f>R8</f>
        <v>理想の実現</v>
      </c>
      <c r="S27" s="136" t="str">
        <f t="shared" si="7"/>
        <v>1-(5)</v>
      </c>
      <c r="T27" s="151" t="str">
        <f>T8</f>
        <v>向上心、個性の伸長</v>
      </c>
      <c r="U27" s="151" t="str">
        <f t="shared" si="8"/>
        <v>3-(1)</v>
      </c>
      <c r="V27" s="151" t="str">
        <f>V8</f>
        <v>生命尊重</v>
      </c>
      <c r="W27" s="136" t="str">
        <f t="shared" si="9"/>
        <v>1-(4)</v>
      </c>
      <c r="X27" s="151" t="str">
        <f>X8</f>
        <v>理想の実現</v>
      </c>
      <c r="Y27" s="151" t="str">
        <f t="shared" si="10"/>
        <v>2-(6)</v>
      </c>
      <c r="Z27" s="151" t="str">
        <f>Z8</f>
        <v>寛容・謙虚</v>
      </c>
    </row>
    <row r="28" spans="1:26" ht="32.25" customHeight="1">
      <c r="A28" s="6"/>
      <c r="B28" s="16" t="s">
        <v>78</v>
      </c>
      <c r="C28" s="137" t="str">
        <f t="shared" si="0"/>
        <v>個性を伸ばす</v>
      </c>
      <c r="D28" s="152"/>
      <c r="E28" s="168" t="str">
        <f t="shared" si="1"/>
        <v>人間愛</v>
      </c>
      <c r="F28" s="175"/>
      <c r="G28" s="137" t="str">
        <f t="shared" si="11"/>
        <v>礼儀の意義</v>
      </c>
      <c r="H28" s="152"/>
      <c r="I28" s="168" t="str">
        <f t="shared" si="2"/>
        <v>男女の敬愛</v>
      </c>
      <c r="J28" s="175"/>
      <c r="K28" s="137">
        <f t="shared" si="3"/>
        <v>0</v>
      </c>
      <c r="L28" s="152"/>
      <c r="M28" s="168" t="str">
        <f t="shared" si="4"/>
        <v>文化の継承と発展</v>
      </c>
      <c r="N28" s="175"/>
      <c r="O28" s="137" t="str">
        <f t="shared" si="5"/>
        <v>文化の継承と発展</v>
      </c>
      <c r="P28" s="152"/>
      <c r="Q28" s="168" t="str">
        <f t="shared" si="6"/>
        <v>人生を切り拓く</v>
      </c>
      <c r="R28" s="175"/>
      <c r="S28" s="137" t="str">
        <f t="shared" si="7"/>
        <v>心の弱さ・醜さの克服</v>
      </c>
      <c r="T28" s="152"/>
      <c r="U28" s="168" t="str">
        <f t="shared" si="8"/>
        <v>強い意志</v>
      </c>
      <c r="V28" s="175"/>
      <c r="W28" s="137" t="str">
        <f t="shared" si="9"/>
        <v>理想の実現</v>
      </c>
      <c r="X28" s="152"/>
      <c r="Y28" s="168" t="str">
        <f t="shared" si="10"/>
        <v>人を思う心</v>
      </c>
      <c r="Z28" s="175"/>
    </row>
    <row r="29" spans="1:26" ht="32.25" customHeight="1">
      <c r="A29" s="7"/>
      <c r="B29" s="14" t="s">
        <v>32</v>
      </c>
      <c r="C29" s="135" t="str">
        <f t="shared" si="0"/>
        <v>「ケータイ依存」症候群</v>
      </c>
      <c r="D29" s="150"/>
      <c r="E29" s="168" t="str">
        <f t="shared" si="1"/>
        <v>平和への思い　今、受け継いで</v>
      </c>
      <c r="F29" s="175"/>
      <c r="G29" s="135" t="str">
        <f t="shared" si="11"/>
        <v>仲間とライバル</v>
      </c>
      <c r="H29" s="150"/>
      <c r="I29" s="168">
        <f t="shared" si="2"/>
        <v>0</v>
      </c>
      <c r="J29" s="175"/>
      <c r="K29" s="135">
        <f t="shared" si="3"/>
        <v>0</v>
      </c>
      <c r="L29" s="150"/>
      <c r="M29" s="168" t="str">
        <f t="shared" si="4"/>
        <v>弘樹の判断</v>
      </c>
      <c r="N29" s="175"/>
      <c r="O29" s="135" t="str">
        <f t="shared" si="5"/>
        <v>伝えたい「ありがとう」</v>
      </c>
      <c r="P29" s="150"/>
      <c r="Q29" s="168" t="str">
        <f t="shared" si="6"/>
        <v>笛の音</v>
      </c>
      <c r="R29" s="175"/>
      <c r="S29" s="135" t="str">
        <f t="shared" si="7"/>
        <v>別れは必ずやってくること</v>
      </c>
      <c r="T29" s="150"/>
      <c r="U29" s="168" t="str">
        <f t="shared" si="8"/>
        <v>銀色のシャープペンシル</v>
      </c>
      <c r="V29" s="175"/>
      <c r="W29" s="135" t="str">
        <f t="shared" si="9"/>
        <v>茂の悩み</v>
      </c>
      <c r="X29" s="150"/>
      <c r="Y29" s="168">
        <f t="shared" si="10"/>
        <v>0</v>
      </c>
      <c r="Z29" s="175"/>
    </row>
    <row r="30" spans="1:26" ht="32.25" customHeight="1">
      <c r="A30" s="6"/>
      <c r="B30" s="15" t="s">
        <v>26</v>
      </c>
      <c r="C30" s="136" t="str">
        <f t="shared" si="0"/>
        <v>1-(3)</v>
      </c>
      <c r="D30" s="151" t="str">
        <f>D11</f>
        <v>自律・責任</v>
      </c>
      <c r="E30" s="136" t="str">
        <f t="shared" si="1"/>
        <v>4-(10)</v>
      </c>
      <c r="F30" s="151" t="str">
        <f>F11</f>
        <v>世界の中の日本人</v>
      </c>
      <c r="G30" s="136" t="str">
        <f t="shared" si="11"/>
        <v>2-(3)</v>
      </c>
      <c r="H30" s="151" t="str">
        <f>H11</f>
        <v>友情・信頼</v>
      </c>
      <c r="I30" s="136">
        <f t="shared" si="2"/>
        <v>0</v>
      </c>
      <c r="J30" s="151">
        <f>J11</f>
        <v>0</v>
      </c>
      <c r="K30" s="136">
        <f t="shared" si="3"/>
        <v>0</v>
      </c>
      <c r="L30" s="151">
        <f>L11</f>
        <v>0</v>
      </c>
      <c r="M30" s="136" t="str">
        <f t="shared" si="4"/>
        <v>2-(3)</v>
      </c>
      <c r="N30" s="151" t="str">
        <f>N11</f>
        <v>友情・信頼</v>
      </c>
      <c r="O30" s="136" t="str">
        <f t="shared" si="5"/>
        <v>4-(6)</v>
      </c>
      <c r="P30" s="151" t="str">
        <f>P11</f>
        <v>家族愛</v>
      </c>
      <c r="Q30" s="136" t="str">
        <f t="shared" si="6"/>
        <v>4-(7)</v>
      </c>
      <c r="R30" s="151" t="str">
        <f>R11</f>
        <v>よりよい校風の樹立</v>
      </c>
      <c r="S30" s="136" t="str">
        <f t="shared" si="7"/>
        <v>3-(1)</v>
      </c>
      <c r="T30" s="151" t="str">
        <f>T11</f>
        <v>生命尊重</v>
      </c>
      <c r="U30" s="136" t="str">
        <f t="shared" si="8"/>
        <v>3-(3)</v>
      </c>
      <c r="V30" s="151" t="str">
        <f>V11</f>
        <v>生きる喜び</v>
      </c>
      <c r="W30" s="136" t="str">
        <f t="shared" si="9"/>
        <v>4-(4)</v>
      </c>
      <c r="X30" s="151" t="str">
        <f>X11</f>
        <v>集団生活の向上</v>
      </c>
      <c r="Y30" s="136">
        <f t="shared" si="10"/>
        <v>0</v>
      </c>
      <c r="Z30" s="151">
        <f>Z11</f>
        <v>0</v>
      </c>
    </row>
    <row r="31" spans="1:26" ht="32.25" customHeight="1">
      <c r="A31" s="6"/>
      <c r="B31" s="16" t="s">
        <v>78</v>
      </c>
      <c r="C31" s="137" t="str">
        <f t="shared" si="0"/>
        <v>適切なコミュニケーション</v>
      </c>
      <c r="D31" s="152"/>
      <c r="E31" s="168" t="str">
        <f t="shared" si="1"/>
        <v>平和の尊さ</v>
      </c>
      <c r="F31" s="175"/>
      <c r="G31" s="137" t="str">
        <f t="shared" si="11"/>
        <v>望ましい友人関係</v>
      </c>
      <c r="H31" s="152"/>
      <c r="I31" s="168">
        <f t="shared" si="2"/>
        <v>0</v>
      </c>
      <c r="J31" s="175"/>
      <c r="K31" s="137">
        <f t="shared" si="3"/>
        <v>0</v>
      </c>
      <c r="L31" s="152"/>
      <c r="M31" s="168" t="str">
        <f t="shared" si="4"/>
        <v>友達としてのあり方</v>
      </c>
      <c r="N31" s="175"/>
      <c r="O31" s="137" t="str">
        <f t="shared" si="5"/>
        <v>家族への敬愛の念</v>
      </c>
      <c r="P31" s="152"/>
      <c r="Q31" s="168" t="str">
        <f t="shared" si="6"/>
        <v>校風の継承と発展</v>
      </c>
      <c r="R31" s="175"/>
      <c r="S31" s="137" t="str">
        <f t="shared" si="7"/>
        <v>父母への敬愛の念</v>
      </c>
      <c r="T31" s="152"/>
      <c r="U31" s="168" t="str">
        <f t="shared" si="8"/>
        <v>心の弱さ・醜さの克服</v>
      </c>
      <c r="V31" s="175"/>
      <c r="W31" s="137" t="str">
        <f t="shared" si="9"/>
        <v>個性や立場の尊重</v>
      </c>
      <c r="X31" s="152"/>
      <c r="Y31" s="168">
        <f t="shared" si="10"/>
        <v>0</v>
      </c>
      <c r="Z31" s="175"/>
    </row>
    <row r="32" spans="1:26" ht="32.25" customHeight="1">
      <c r="A32" s="7"/>
      <c r="B32" s="14" t="s">
        <v>32</v>
      </c>
      <c r="C32" s="135">
        <f>D13</f>
        <v>0</v>
      </c>
      <c r="D32" s="150"/>
      <c r="E32" s="168">
        <f>F13</f>
        <v>0</v>
      </c>
      <c r="F32" s="175"/>
      <c r="G32" s="135">
        <f>H13</f>
        <v>0</v>
      </c>
      <c r="H32" s="150"/>
      <c r="I32" s="168">
        <f>J13</f>
        <v>0</v>
      </c>
      <c r="J32" s="175"/>
      <c r="K32" s="135">
        <f>L13</f>
        <v>0</v>
      </c>
      <c r="L32" s="150"/>
      <c r="M32" s="168">
        <f>N13</f>
        <v>0</v>
      </c>
      <c r="N32" s="175"/>
      <c r="O32" s="135">
        <f>P13</f>
        <v>0</v>
      </c>
      <c r="P32" s="150"/>
      <c r="Q32" s="168">
        <f>R13</f>
        <v>0</v>
      </c>
      <c r="R32" s="175"/>
      <c r="S32" s="135">
        <f>T13</f>
        <v>0</v>
      </c>
      <c r="T32" s="150"/>
      <c r="U32" s="168">
        <f>V13</f>
        <v>0</v>
      </c>
      <c r="V32" s="175"/>
      <c r="W32" s="135">
        <f>X13</f>
        <v>0</v>
      </c>
      <c r="X32" s="150"/>
      <c r="Y32" s="168">
        <f>Z13</f>
        <v>0</v>
      </c>
      <c r="Z32" s="175"/>
    </row>
    <row r="33" spans="1:26" ht="32.25" customHeight="1">
      <c r="A33" s="6"/>
      <c r="B33" s="15" t="s">
        <v>26</v>
      </c>
      <c r="C33" s="136"/>
      <c r="D33" s="151">
        <f>D14</f>
        <v>0</v>
      </c>
      <c r="E33" s="151"/>
      <c r="F33" s="151">
        <f>F14</f>
        <v>0</v>
      </c>
      <c r="G33" s="151"/>
      <c r="H33" s="151" t="str">
        <f>H14</f>
        <v>向上心、個性の伸長</v>
      </c>
      <c r="I33" s="151"/>
      <c r="J33" s="151">
        <f>J14</f>
        <v>0</v>
      </c>
      <c r="K33" s="151"/>
      <c r="L33" s="151">
        <f>L14</f>
        <v>0</v>
      </c>
      <c r="M33" s="151"/>
      <c r="N33" s="151" t="str">
        <f>N14</f>
        <v>礼儀</v>
      </c>
      <c r="O33" s="151"/>
      <c r="P33" s="151" t="str">
        <f>P14</f>
        <v>公正・公平</v>
      </c>
      <c r="Q33" s="151"/>
      <c r="R33" s="151" t="str">
        <f>R14</f>
        <v>郷土愛</v>
      </c>
      <c r="S33" s="151"/>
      <c r="T33" s="151">
        <f>T14</f>
        <v>0</v>
      </c>
      <c r="U33" s="151"/>
      <c r="V33" s="151">
        <f>V14</f>
        <v>0</v>
      </c>
      <c r="W33" s="151"/>
      <c r="X33" s="151">
        <f>X14</f>
        <v>0</v>
      </c>
      <c r="Y33" s="151"/>
      <c r="Z33" s="151">
        <f>Z14</f>
        <v>0</v>
      </c>
    </row>
    <row r="34" spans="1:26" ht="32.25" customHeight="1">
      <c r="A34" s="6"/>
      <c r="B34" s="17" t="s">
        <v>78</v>
      </c>
      <c r="C34" s="137">
        <f>D15</f>
        <v>0</v>
      </c>
      <c r="D34" s="152"/>
      <c r="E34" s="168">
        <f>F15</f>
        <v>0</v>
      </c>
      <c r="F34" s="175"/>
      <c r="G34" s="168">
        <f>H15</f>
        <v>0</v>
      </c>
      <c r="H34" s="175"/>
      <c r="I34" s="168">
        <f>J15</f>
        <v>0</v>
      </c>
      <c r="J34" s="175"/>
      <c r="K34" s="168">
        <f>L15</f>
        <v>0</v>
      </c>
      <c r="L34" s="175"/>
      <c r="M34" s="168">
        <f>N15</f>
        <v>0</v>
      </c>
      <c r="N34" s="175"/>
      <c r="O34" s="168">
        <f>P15</f>
        <v>0</v>
      </c>
      <c r="P34" s="175"/>
      <c r="Q34" s="168">
        <f>R15</f>
        <v>0</v>
      </c>
      <c r="R34" s="175"/>
      <c r="S34" s="168">
        <f>T15</f>
        <v>0</v>
      </c>
      <c r="T34" s="175"/>
      <c r="U34" s="168">
        <f>V15</f>
        <v>0</v>
      </c>
      <c r="V34" s="175"/>
      <c r="W34" s="168">
        <f>X15</f>
        <v>0</v>
      </c>
      <c r="X34" s="175"/>
      <c r="Y34" s="168">
        <f>Z15</f>
        <v>0</v>
      </c>
      <c r="Z34" s="175"/>
    </row>
    <row r="35" spans="1:26" ht="35.1" customHeight="1">
      <c r="A35" s="9" t="s">
        <v>62</v>
      </c>
      <c r="B35" s="19"/>
      <c r="C35" s="42" t="s">
        <v>123</v>
      </c>
      <c r="D35" s="66"/>
      <c r="E35" s="81"/>
      <c r="F35" s="96"/>
      <c r="G35" s="81" t="s">
        <v>139</v>
      </c>
      <c r="H35" s="96"/>
      <c r="I35" s="81"/>
      <c r="J35" s="96"/>
      <c r="K35" s="81"/>
      <c r="L35" s="96"/>
      <c r="M35" s="81" t="s">
        <v>140</v>
      </c>
      <c r="N35" s="96"/>
      <c r="O35" s="81" t="s">
        <v>142</v>
      </c>
      <c r="P35" s="96"/>
      <c r="Q35" s="81"/>
      <c r="R35" s="96"/>
      <c r="S35" s="81" t="s">
        <v>143</v>
      </c>
      <c r="T35" s="96"/>
      <c r="U35" s="81"/>
      <c r="V35" s="96"/>
      <c r="W35" s="81" t="s">
        <v>19</v>
      </c>
      <c r="X35" s="96"/>
      <c r="Y35" s="81"/>
      <c r="Z35" s="96"/>
    </row>
    <row r="36" spans="1:26" ht="60" customHeight="1">
      <c r="A36" s="9" t="s">
        <v>54</v>
      </c>
      <c r="B36" s="19"/>
      <c r="C36" s="42"/>
      <c r="D36" s="66"/>
      <c r="E36" s="86" t="s">
        <v>46</v>
      </c>
      <c r="F36" s="101"/>
      <c r="G36" s="86" t="s">
        <v>246</v>
      </c>
      <c r="H36" s="101"/>
      <c r="I36" s="86" t="s">
        <v>252</v>
      </c>
      <c r="J36" s="101"/>
      <c r="K36" s="81"/>
      <c r="L36" s="96"/>
      <c r="M36" s="86" t="s">
        <v>127</v>
      </c>
      <c r="N36" s="101"/>
      <c r="O36" s="86" t="s">
        <v>247</v>
      </c>
      <c r="P36" s="101"/>
      <c r="Q36" s="86" t="s">
        <v>249</v>
      </c>
      <c r="R36" s="101"/>
      <c r="S36" s="81"/>
      <c r="T36" s="96"/>
      <c r="U36" s="86" t="s">
        <v>36</v>
      </c>
      <c r="V36" s="101"/>
      <c r="W36" s="86" t="s">
        <v>250</v>
      </c>
      <c r="X36" s="101"/>
      <c r="Y36" s="81"/>
      <c r="Z36" s="96"/>
    </row>
    <row r="37" spans="1:26" ht="60" customHeight="1">
      <c r="A37" s="9" t="s">
        <v>9</v>
      </c>
      <c r="B37" s="19"/>
      <c r="C37" s="138" t="s">
        <v>302</v>
      </c>
      <c r="D37" s="21"/>
      <c r="E37" s="81"/>
      <c r="F37" s="96"/>
      <c r="G37" s="34" t="s">
        <v>274</v>
      </c>
      <c r="H37" s="58"/>
      <c r="I37" s="34" t="s">
        <v>293</v>
      </c>
      <c r="J37" s="58"/>
      <c r="K37" s="81"/>
      <c r="L37" s="96"/>
      <c r="M37" s="81"/>
      <c r="N37" s="96"/>
      <c r="O37" s="34" t="s">
        <v>18</v>
      </c>
      <c r="P37" s="58"/>
      <c r="Q37" s="34" t="s">
        <v>114</v>
      </c>
      <c r="R37" s="58"/>
      <c r="S37" s="34" t="s">
        <v>73</v>
      </c>
      <c r="T37" s="58"/>
      <c r="U37" s="81"/>
      <c r="V37" s="96"/>
      <c r="W37" s="34" t="s">
        <v>191</v>
      </c>
      <c r="X37" s="58"/>
      <c r="Y37" s="34" t="s">
        <v>303</v>
      </c>
      <c r="Z37" s="58"/>
    </row>
    <row r="38" spans="1:26" ht="60" customHeight="1">
      <c r="A38" s="9" t="s">
        <v>66</v>
      </c>
      <c r="B38" s="19"/>
      <c r="C38" s="41" t="s">
        <v>5</v>
      </c>
      <c r="D38" s="65"/>
      <c r="E38" s="85" t="s">
        <v>37</v>
      </c>
      <c r="F38" s="100"/>
      <c r="G38" s="85"/>
      <c r="H38" s="100"/>
      <c r="I38" s="85" t="s">
        <v>96</v>
      </c>
      <c r="J38" s="100"/>
      <c r="K38" s="85"/>
      <c r="L38" s="100"/>
      <c r="M38" s="85" t="s">
        <v>100</v>
      </c>
      <c r="N38" s="100"/>
      <c r="O38" s="85" t="s">
        <v>101</v>
      </c>
      <c r="P38" s="100"/>
      <c r="Q38" s="85" t="s">
        <v>87</v>
      </c>
      <c r="R38" s="100"/>
      <c r="S38" s="85" t="s">
        <v>34</v>
      </c>
      <c r="T38" s="100"/>
      <c r="U38" s="85" t="s">
        <v>102</v>
      </c>
      <c r="V38" s="100"/>
      <c r="W38" s="85" t="s">
        <v>104</v>
      </c>
      <c r="X38" s="100"/>
      <c r="Y38" s="85" t="s">
        <v>93</v>
      </c>
      <c r="Z38" s="100"/>
    </row>
    <row r="39" spans="1:26" ht="60" customHeight="1">
      <c r="A39" s="9" t="s">
        <v>48</v>
      </c>
      <c r="B39" s="19"/>
      <c r="C39" s="44" t="s">
        <v>223</v>
      </c>
      <c r="D39" s="153"/>
      <c r="E39" s="81"/>
      <c r="F39" s="96"/>
      <c r="G39" s="81"/>
      <c r="H39" s="96"/>
      <c r="I39" s="81" t="s">
        <v>92</v>
      </c>
      <c r="J39" s="96"/>
      <c r="K39" s="81"/>
      <c r="L39" s="96"/>
      <c r="M39" s="81" t="s">
        <v>248</v>
      </c>
      <c r="N39" s="96"/>
      <c r="O39" s="81" t="s">
        <v>248</v>
      </c>
      <c r="P39" s="96"/>
      <c r="Q39" s="81" t="s">
        <v>248</v>
      </c>
      <c r="R39" s="96"/>
      <c r="S39" s="81"/>
      <c r="T39" s="96"/>
      <c r="U39" s="81"/>
      <c r="V39" s="96"/>
      <c r="W39" s="81" t="s">
        <v>218</v>
      </c>
      <c r="X39" s="96"/>
      <c r="Y39" s="81"/>
      <c r="Z39" s="96"/>
    </row>
    <row r="40" spans="1:26" ht="70.5" customHeight="1">
      <c r="A40" s="9" t="s">
        <v>38</v>
      </c>
      <c r="B40" s="19"/>
      <c r="C40" s="43" t="s">
        <v>160</v>
      </c>
      <c r="D40" s="154"/>
      <c r="E40" s="86" t="s">
        <v>160</v>
      </c>
      <c r="F40" s="101"/>
      <c r="G40" s="86" t="s">
        <v>163</v>
      </c>
      <c r="H40" s="101"/>
      <c r="I40" s="86" t="s">
        <v>163</v>
      </c>
      <c r="J40" s="101"/>
      <c r="K40" s="86" t="s">
        <v>154</v>
      </c>
      <c r="L40" s="101"/>
      <c r="M40" s="86" t="s">
        <v>154</v>
      </c>
      <c r="N40" s="101"/>
      <c r="O40" s="86" t="s">
        <v>165</v>
      </c>
      <c r="P40" s="101"/>
      <c r="Q40" s="86" t="s">
        <v>164</v>
      </c>
      <c r="R40" s="101"/>
      <c r="S40" s="86" t="s">
        <v>159</v>
      </c>
      <c r="T40" s="101"/>
      <c r="U40" s="86" t="s">
        <v>0</v>
      </c>
      <c r="V40" s="101"/>
      <c r="W40" s="86" t="s">
        <v>0</v>
      </c>
      <c r="X40" s="101"/>
      <c r="Y40" s="86" t="s">
        <v>11</v>
      </c>
      <c r="Z40" s="101"/>
    </row>
    <row r="41" spans="1:26" ht="60" customHeight="1">
      <c r="A41" s="9" t="s">
        <v>56</v>
      </c>
      <c r="B41" s="19"/>
      <c r="C41" s="139" t="s">
        <v>259</v>
      </c>
      <c r="D41" s="155"/>
      <c r="E41" s="81" t="s">
        <v>65</v>
      </c>
      <c r="F41" s="96"/>
      <c r="G41" s="81" t="s">
        <v>255</v>
      </c>
      <c r="H41" s="96"/>
      <c r="I41" s="81" t="s">
        <v>256</v>
      </c>
      <c r="J41" s="96"/>
      <c r="K41" s="81"/>
      <c r="L41" s="96"/>
      <c r="M41" s="81" t="s">
        <v>256</v>
      </c>
      <c r="N41" s="96"/>
      <c r="O41" s="81" t="s">
        <v>256</v>
      </c>
      <c r="P41" s="96"/>
      <c r="Q41" s="81" t="s">
        <v>256</v>
      </c>
      <c r="R41" s="96"/>
      <c r="S41" s="81" t="s">
        <v>257</v>
      </c>
      <c r="T41" s="96"/>
      <c r="U41" s="81" t="s">
        <v>294</v>
      </c>
      <c r="V41" s="96"/>
      <c r="W41" s="81" t="s">
        <v>121</v>
      </c>
      <c r="X41" s="96"/>
      <c r="Y41" s="81" t="s">
        <v>258</v>
      </c>
      <c r="Z41" s="96"/>
    </row>
    <row r="42" spans="1:26" ht="60" customHeight="1">
      <c r="A42" s="10" t="s">
        <v>47</v>
      </c>
      <c r="B42" s="20"/>
      <c r="C42" s="140" t="s">
        <v>170</v>
      </c>
      <c r="D42" s="68"/>
      <c r="E42" s="140" t="s">
        <v>170</v>
      </c>
      <c r="F42" s="68"/>
      <c r="G42" s="140" t="s">
        <v>170</v>
      </c>
      <c r="H42" s="68"/>
      <c r="I42" s="82"/>
      <c r="J42" s="97"/>
      <c r="K42" s="82"/>
      <c r="L42" s="97"/>
      <c r="M42" s="82" t="s">
        <v>172</v>
      </c>
      <c r="N42" s="97"/>
      <c r="O42" s="82" t="s">
        <v>172</v>
      </c>
      <c r="P42" s="97"/>
      <c r="Q42" s="82" t="s">
        <v>120</v>
      </c>
      <c r="R42" s="97"/>
      <c r="S42" s="82" t="s">
        <v>174</v>
      </c>
      <c r="T42" s="97"/>
      <c r="U42" s="82" t="s">
        <v>174</v>
      </c>
      <c r="V42" s="97"/>
      <c r="W42" s="82"/>
      <c r="X42" s="97"/>
      <c r="Y42" s="82"/>
      <c r="Z42" s="97"/>
    </row>
    <row r="43" spans="1:26" ht="45" customHeight="1">
      <c r="A43" s="8" t="s">
        <v>52</v>
      </c>
      <c r="B43" s="18"/>
      <c r="C43" s="46"/>
      <c r="D43" s="57"/>
      <c r="E43" s="87"/>
      <c r="F43" s="102"/>
      <c r="G43" s="87" t="s">
        <v>279</v>
      </c>
      <c r="H43" s="102"/>
      <c r="I43" s="87"/>
      <c r="J43" s="102"/>
      <c r="K43" s="87" t="s">
        <v>157</v>
      </c>
      <c r="L43" s="102"/>
      <c r="M43" s="87"/>
      <c r="N43" s="102"/>
      <c r="O43" s="87"/>
      <c r="P43" s="102"/>
      <c r="Q43" s="87" t="s">
        <v>279</v>
      </c>
      <c r="R43" s="102"/>
      <c r="S43" s="87" t="s">
        <v>138</v>
      </c>
      <c r="T43" s="102"/>
      <c r="U43" s="87"/>
      <c r="V43" s="102"/>
      <c r="W43" s="87"/>
      <c r="X43" s="102"/>
      <c r="Y43" s="87"/>
      <c r="Z43" s="102"/>
    </row>
    <row r="44" spans="1:26">
      <c r="C44" s="141"/>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sheetData>
  <mergeCells count="411">
    <mergeCell ref="C3:D3"/>
    <mergeCell ref="E3:F3"/>
    <mergeCell ref="G3:H3"/>
    <mergeCell ref="I3:J3"/>
    <mergeCell ref="K3:L3"/>
    <mergeCell ref="M3:N3"/>
    <mergeCell ref="O3:P3"/>
    <mergeCell ref="Q3:R3"/>
    <mergeCell ref="S3:T3"/>
    <mergeCell ref="U3:V3"/>
    <mergeCell ref="W3:X3"/>
    <mergeCell ref="Y3:Z3"/>
    <mergeCell ref="C4:D4"/>
    <mergeCell ref="E4:F4"/>
    <mergeCell ref="G4:H4"/>
    <mergeCell ref="I4:J4"/>
    <mergeCell ref="K4:L4"/>
    <mergeCell ref="M4:N4"/>
    <mergeCell ref="O4:P4"/>
    <mergeCell ref="Q4:R4"/>
    <mergeCell ref="S4:T4"/>
    <mergeCell ref="U4:V4"/>
    <mergeCell ref="W4:X4"/>
    <mergeCell ref="Y4:Z4"/>
    <mergeCell ref="C6:D6"/>
    <mergeCell ref="E6:F6"/>
    <mergeCell ref="G6:H6"/>
    <mergeCell ref="I6:J6"/>
    <mergeCell ref="K6:L6"/>
    <mergeCell ref="M6:N6"/>
    <mergeCell ref="O6:P6"/>
    <mergeCell ref="Q6:R6"/>
    <mergeCell ref="S6:T6"/>
    <mergeCell ref="U6:V6"/>
    <mergeCell ref="W6:X6"/>
    <mergeCell ref="Y6:Z6"/>
    <mergeCell ref="C7:D7"/>
    <mergeCell ref="E7:F7"/>
    <mergeCell ref="G7:H7"/>
    <mergeCell ref="I7:J7"/>
    <mergeCell ref="K7:L7"/>
    <mergeCell ref="M7:N7"/>
    <mergeCell ref="O7:P7"/>
    <mergeCell ref="Q7:R7"/>
    <mergeCell ref="S7:T7"/>
    <mergeCell ref="U7:V7"/>
    <mergeCell ref="W7:X7"/>
    <mergeCell ref="Y7:Z7"/>
    <mergeCell ref="C9:D9"/>
    <mergeCell ref="E9:F9"/>
    <mergeCell ref="G9:H9"/>
    <mergeCell ref="I9:J9"/>
    <mergeCell ref="K9:L9"/>
    <mergeCell ref="M9:N9"/>
    <mergeCell ref="O9:P9"/>
    <mergeCell ref="Q9:R9"/>
    <mergeCell ref="S9:T9"/>
    <mergeCell ref="U9:V9"/>
    <mergeCell ref="W9:X9"/>
    <mergeCell ref="Y9:Z9"/>
    <mergeCell ref="C10:D10"/>
    <mergeCell ref="E10:F10"/>
    <mergeCell ref="G10:H10"/>
    <mergeCell ref="I10:J10"/>
    <mergeCell ref="K10:L10"/>
    <mergeCell ref="M10:N10"/>
    <mergeCell ref="O10:P10"/>
    <mergeCell ref="Q10:R10"/>
    <mergeCell ref="S10:T10"/>
    <mergeCell ref="U10:V10"/>
    <mergeCell ref="W10:X10"/>
    <mergeCell ref="Y10:Z10"/>
    <mergeCell ref="C12:D12"/>
    <mergeCell ref="E12:F12"/>
    <mergeCell ref="G12:H12"/>
    <mergeCell ref="I12:J12"/>
    <mergeCell ref="K12:L12"/>
    <mergeCell ref="M12:N12"/>
    <mergeCell ref="O12:P12"/>
    <mergeCell ref="Q12:R12"/>
    <mergeCell ref="S12:T12"/>
    <mergeCell ref="U12:V12"/>
    <mergeCell ref="W12:X12"/>
    <mergeCell ref="Y12:Z12"/>
    <mergeCell ref="C13:D13"/>
    <mergeCell ref="E13:F13"/>
    <mergeCell ref="G13:H13"/>
    <mergeCell ref="I13:J13"/>
    <mergeCell ref="K13:L13"/>
    <mergeCell ref="M13:N13"/>
    <mergeCell ref="O13:P13"/>
    <mergeCell ref="Q13:R13"/>
    <mergeCell ref="S13:T13"/>
    <mergeCell ref="U13:V13"/>
    <mergeCell ref="W13:X13"/>
    <mergeCell ref="Y13:Z13"/>
    <mergeCell ref="C15:D15"/>
    <mergeCell ref="E15:F15"/>
    <mergeCell ref="G15:H15"/>
    <mergeCell ref="I15:J15"/>
    <mergeCell ref="K15:L15"/>
    <mergeCell ref="M15:N15"/>
    <mergeCell ref="O15:P15"/>
    <mergeCell ref="Q15:R15"/>
    <mergeCell ref="S15:T15"/>
    <mergeCell ref="U15:V15"/>
    <mergeCell ref="W15:X15"/>
    <mergeCell ref="Y15:Z15"/>
    <mergeCell ref="A16:B16"/>
    <mergeCell ref="C16:D16"/>
    <mergeCell ref="E16:F16"/>
    <mergeCell ref="G16:H16"/>
    <mergeCell ref="I16:J16"/>
    <mergeCell ref="K16:L16"/>
    <mergeCell ref="M16:N16"/>
    <mergeCell ref="O16:P16"/>
    <mergeCell ref="Q16:R16"/>
    <mergeCell ref="S16:T16"/>
    <mergeCell ref="U16:V16"/>
    <mergeCell ref="W16:X16"/>
    <mergeCell ref="Y16:Z16"/>
    <mergeCell ref="A17:B17"/>
    <mergeCell ref="C17:D17"/>
    <mergeCell ref="E17:F17"/>
    <mergeCell ref="G17:H17"/>
    <mergeCell ref="I17:J17"/>
    <mergeCell ref="K17:L17"/>
    <mergeCell ref="M17:N17"/>
    <mergeCell ref="O17:P17"/>
    <mergeCell ref="Q17:R17"/>
    <mergeCell ref="S17:T17"/>
    <mergeCell ref="U17:V17"/>
    <mergeCell ref="W17:X17"/>
    <mergeCell ref="Y17:Z17"/>
    <mergeCell ref="A18:B18"/>
    <mergeCell ref="C18:D18"/>
    <mergeCell ref="E18:F18"/>
    <mergeCell ref="G18:H18"/>
    <mergeCell ref="I18:J18"/>
    <mergeCell ref="K18:L18"/>
    <mergeCell ref="M18:N18"/>
    <mergeCell ref="O18:P18"/>
    <mergeCell ref="Q18:R18"/>
    <mergeCell ref="S18:T18"/>
    <mergeCell ref="U18:V18"/>
    <mergeCell ref="W18:X18"/>
    <mergeCell ref="A19:B19"/>
    <mergeCell ref="C19:D19"/>
    <mergeCell ref="E19:F19"/>
    <mergeCell ref="G19:H19"/>
    <mergeCell ref="I19:J19"/>
    <mergeCell ref="K19:L19"/>
    <mergeCell ref="M19:N19"/>
    <mergeCell ref="O19:P19"/>
    <mergeCell ref="Q19:R19"/>
    <mergeCell ref="S19:T19"/>
    <mergeCell ref="U19:V19"/>
    <mergeCell ref="W19:X19"/>
    <mergeCell ref="Y19:Z19"/>
    <mergeCell ref="A20:B20"/>
    <mergeCell ref="C20:D20"/>
    <mergeCell ref="E20:F20"/>
    <mergeCell ref="G20:H20"/>
    <mergeCell ref="I20:J20"/>
    <mergeCell ref="K20:L20"/>
    <mergeCell ref="M20:N20"/>
    <mergeCell ref="O20:P20"/>
    <mergeCell ref="Q20:R20"/>
    <mergeCell ref="S20:T20"/>
    <mergeCell ref="U20:V20"/>
    <mergeCell ref="W20:X20"/>
    <mergeCell ref="Y20:Z20"/>
    <mergeCell ref="A21:B21"/>
    <mergeCell ref="C21:D21"/>
    <mergeCell ref="E21:F21"/>
    <mergeCell ref="G21:H21"/>
    <mergeCell ref="I21:J21"/>
    <mergeCell ref="K21:L21"/>
    <mergeCell ref="M21:N21"/>
    <mergeCell ref="O21:P21"/>
    <mergeCell ref="Q21:R21"/>
    <mergeCell ref="S21:T21"/>
    <mergeCell ref="U21:V21"/>
    <mergeCell ref="W21:X21"/>
    <mergeCell ref="Y21:Z21"/>
    <mergeCell ref="A22:B22"/>
    <mergeCell ref="C22:D22"/>
    <mergeCell ref="E22:F22"/>
    <mergeCell ref="G22:H22"/>
    <mergeCell ref="I22:J22"/>
    <mergeCell ref="K22:L22"/>
    <mergeCell ref="M22:N22"/>
    <mergeCell ref="O22:P22"/>
    <mergeCell ref="Q22:R22"/>
    <mergeCell ref="S22:T22"/>
    <mergeCell ref="U22:V22"/>
    <mergeCell ref="W22:X22"/>
    <mergeCell ref="Y22:Z22"/>
    <mergeCell ref="C23:D23"/>
    <mergeCell ref="E23:F23"/>
    <mergeCell ref="G23:H23"/>
    <mergeCell ref="I23:J23"/>
    <mergeCell ref="K23:L23"/>
    <mergeCell ref="M23:N23"/>
    <mergeCell ref="O23:P23"/>
    <mergeCell ref="Q23:R23"/>
    <mergeCell ref="S23:T23"/>
    <mergeCell ref="U23:V23"/>
    <mergeCell ref="W23:X23"/>
    <mergeCell ref="Y23:Z23"/>
    <mergeCell ref="C25:D25"/>
    <mergeCell ref="E25:F25"/>
    <mergeCell ref="G25:H25"/>
    <mergeCell ref="I25:J25"/>
    <mergeCell ref="K25:L25"/>
    <mergeCell ref="M25:N25"/>
    <mergeCell ref="O25:P25"/>
    <mergeCell ref="Q25:R25"/>
    <mergeCell ref="S25:T25"/>
    <mergeCell ref="U25:V25"/>
    <mergeCell ref="W25:X25"/>
    <mergeCell ref="Y25:Z25"/>
    <mergeCell ref="C26:D26"/>
    <mergeCell ref="E26:F26"/>
    <mergeCell ref="G26:H26"/>
    <mergeCell ref="I26:J26"/>
    <mergeCell ref="K26:L26"/>
    <mergeCell ref="M26:N26"/>
    <mergeCell ref="O26:P26"/>
    <mergeCell ref="Q26:R26"/>
    <mergeCell ref="S26:T26"/>
    <mergeCell ref="U26:V26"/>
    <mergeCell ref="W26:X26"/>
    <mergeCell ref="Y26:Z26"/>
    <mergeCell ref="C28:D28"/>
    <mergeCell ref="E28:F28"/>
    <mergeCell ref="G28:H28"/>
    <mergeCell ref="I28:J28"/>
    <mergeCell ref="K28:L28"/>
    <mergeCell ref="M28:N28"/>
    <mergeCell ref="O28:P28"/>
    <mergeCell ref="Q28:R28"/>
    <mergeCell ref="S28:T28"/>
    <mergeCell ref="U28:V28"/>
    <mergeCell ref="W28:X28"/>
    <mergeCell ref="Y28:Z28"/>
    <mergeCell ref="C29:D29"/>
    <mergeCell ref="E29:F29"/>
    <mergeCell ref="G29:H29"/>
    <mergeCell ref="I29:J29"/>
    <mergeCell ref="K29:L29"/>
    <mergeCell ref="M29:N29"/>
    <mergeCell ref="O29:P29"/>
    <mergeCell ref="Q29:R29"/>
    <mergeCell ref="S29:T29"/>
    <mergeCell ref="U29:V29"/>
    <mergeCell ref="W29:X29"/>
    <mergeCell ref="Y29:Z29"/>
    <mergeCell ref="C31:D31"/>
    <mergeCell ref="E31:F31"/>
    <mergeCell ref="G31:H31"/>
    <mergeCell ref="I31:J31"/>
    <mergeCell ref="K31:L31"/>
    <mergeCell ref="M31:N31"/>
    <mergeCell ref="O31:P31"/>
    <mergeCell ref="Q31:R31"/>
    <mergeCell ref="S31:T31"/>
    <mergeCell ref="U31:V31"/>
    <mergeCell ref="W31:X31"/>
    <mergeCell ref="Y31:Z31"/>
    <mergeCell ref="C32:D32"/>
    <mergeCell ref="E32:F32"/>
    <mergeCell ref="G32:H32"/>
    <mergeCell ref="I32:J32"/>
    <mergeCell ref="K32:L32"/>
    <mergeCell ref="M32:N32"/>
    <mergeCell ref="O32:P32"/>
    <mergeCell ref="Q32:R32"/>
    <mergeCell ref="S32:T32"/>
    <mergeCell ref="U32:V32"/>
    <mergeCell ref="W32:X32"/>
    <mergeCell ref="Y32:Z32"/>
    <mergeCell ref="C34:D34"/>
    <mergeCell ref="E34:F34"/>
    <mergeCell ref="G34:H34"/>
    <mergeCell ref="I34:J34"/>
    <mergeCell ref="K34:L34"/>
    <mergeCell ref="M34:N34"/>
    <mergeCell ref="O34:P34"/>
    <mergeCell ref="Q34:R34"/>
    <mergeCell ref="S34:T34"/>
    <mergeCell ref="U34:V34"/>
    <mergeCell ref="W34:X34"/>
    <mergeCell ref="Y34:Z34"/>
    <mergeCell ref="A35:B35"/>
    <mergeCell ref="C35:D35"/>
    <mergeCell ref="E35:F35"/>
    <mergeCell ref="G35:H35"/>
    <mergeCell ref="I35:J35"/>
    <mergeCell ref="K35:L35"/>
    <mergeCell ref="M35:N35"/>
    <mergeCell ref="O35:P35"/>
    <mergeCell ref="Q35:R35"/>
    <mergeCell ref="S35:T35"/>
    <mergeCell ref="U35:V35"/>
    <mergeCell ref="W35:X35"/>
    <mergeCell ref="Y35:Z35"/>
    <mergeCell ref="A36:B36"/>
    <mergeCell ref="C36:D36"/>
    <mergeCell ref="E36:F36"/>
    <mergeCell ref="G36:H36"/>
    <mergeCell ref="I36:J36"/>
    <mergeCell ref="K36:L36"/>
    <mergeCell ref="M36:N36"/>
    <mergeCell ref="O36:P36"/>
    <mergeCell ref="Q36:R36"/>
    <mergeCell ref="S36:T36"/>
    <mergeCell ref="U36:V36"/>
    <mergeCell ref="W36:X36"/>
    <mergeCell ref="Y36:Z36"/>
    <mergeCell ref="A37:B37"/>
    <mergeCell ref="C37:D37"/>
    <mergeCell ref="E37:F37"/>
    <mergeCell ref="G37:H37"/>
    <mergeCell ref="I37:J37"/>
    <mergeCell ref="K37:L37"/>
    <mergeCell ref="M37:N37"/>
    <mergeCell ref="O37:P37"/>
    <mergeCell ref="Q37:R37"/>
    <mergeCell ref="S37:T37"/>
    <mergeCell ref="U37:V37"/>
    <mergeCell ref="W37:X37"/>
    <mergeCell ref="Y37:Z37"/>
    <mergeCell ref="A38:B38"/>
    <mergeCell ref="C38:D38"/>
    <mergeCell ref="E38:F38"/>
    <mergeCell ref="G38:H38"/>
    <mergeCell ref="I38:J38"/>
    <mergeCell ref="K38:L38"/>
    <mergeCell ref="M38:N38"/>
    <mergeCell ref="O38:P38"/>
    <mergeCell ref="Q38:R38"/>
    <mergeCell ref="S38:T38"/>
    <mergeCell ref="U38:V38"/>
    <mergeCell ref="W38:X38"/>
    <mergeCell ref="Y38:Z38"/>
    <mergeCell ref="A39:B39"/>
    <mergeCell ref="C39:D39"/>
    <mergeCell ref="E39:F39"/>
    <mergeCell ref="G39:H39"/>
    <mergeCell ref="I39:J39"/>
    <mergeCell ref="K39:L39"/>
    <mergeCell ref="M39:N39"/>
    <mergeCell ref="O39:P39"/>
    <mergeCell ref="Q39:R39"/>
    <mergeCell ref="S39:T39"/>
    <mergeCell ref="U39:V39"/>
    <mergeCell ref="W39:X39"/>
    <mergeCell ref="Y39:Z39"/>
    <mergeCell ref="A40:B40"/>
    <mergeCell ref="C40:D40"/>
    <mergeCell ref="E40:F40"/>
    <mergeCell ref="G40:H40"/>
    <mergeCell ref="I40:J40"/>
    <mergeCell ref="K40:L40"/>
    <mergeCell ref="M40:N40"/>
    <mergeCell ref="O40:P40"/>
    <mergeCell ref="Q40:R40"/>
    <mergeCell ref="S40:T40"/>
    <mergeCell ref="U40:V40"/>
    <mergeCell ref="W40:X40"/>
    <mergeCell ref="Y40:Z40"/>
    <mergeCell ref="A41:B41"/>
    <mergeCell ref="C41:D41"/>
    <mergeCell ref="E41:F41"/>
    <mergeCell ref="G41:H41"/>
    <mergeCell ref="I41:J41"/>
    <mergeCell ref="K41:L41"/>
    <mergeCell ref="M41:N41"/>
    <mergeCell ref="O41:P41"/>
    <mergeCell ref="Q41:R41"/>
    <mergeCell ref="S41:T41"/>
    <mergeCell ref="U41:V41"/>
    <mergeCell ref="W41:X41"/>
    <mergeCell ref="Y41:Z41"/>
    <mergeCell ref="A42:B42"/>
    <mergeCell ref="C42:D42"/>
    <mergeCell ref="E42:F42"/>
    <mergeCell ref="G42:H42"/>
    <mergeCell ref="I42:J42"/>
    <mergeCell ref="K42:L42"/>
    <mergeCell ref="M42:N42"/>
    <mergeCell ref="O42:P42"/>
    <mergeCell ref="Q42:R42"/>
    <mergeCell ref="S42:T42"/>
    <mergeCell ref="U42:V42"/>
    <mergeCell ref="W42:X42"/>
    <mergeCell ref="Y42:Z42"/>
    <mergeCell ref="A43:B43"/>
    <mergeCell ref="C43:D43"/>
    <mergeCell ref="E43:F43"/>
    <mergeCell ref="G43:H43"/>
    <mergeCell ref="I43:J43"/>
    <mergeCell ref="K43:L43"/>
    <mergeCell ref="M43:N43"/>
    <mergeCell ref="O43:P43"/>
    <mergeCell ref="Q43:R43"/>
    <mergeCell ref="S43:T43"/>
    <mergeCell ref="U43:V43"/>
    <mergeCell ref="W43:X43"/>
    <mergeCell ref="Y43:Z43"/>
  </mergeCells>
  <phoneticPr fontId="14"/>
  <pageMargins left="0.27931519699812385" right="0.27931519699812385" top="0.49656035021888689" bottom="0.75" header="0.3" footer="0.3"/>
  <pageSetup paperSize="9" scale="55" fitToWidth="1" fitToHeight="1" orientation="landscape" usePrinterDefaults="1" r:id="rId1"/>
  <rowBreaks count="1" manualBreakCount="1">
    <brk id="21" max="16383" man="1"/>
  </rowBreaks>
</worksheet>
</file>

<file path=xl/worksheets/sheet3.xml><?xml version="1.0" encoding="utf-8"?>
<worksheet xmlns:r="http://schemas.openxmlformats.org/officeDocument/2006/relationships" xmlns:mc="http://schemas.openxmlformats.org/markup-compatibility/2006" xmlns="http://schemas.openxmlformats.org/spreadsheetml/2006/main">
  <dimension ref="A1:Z43"/>
  <sheetViews>
    <sheetView view="pageBreakPreview" topLeftCell="A10" zoomScaleNormal="98" zoomScaleSheetLayoutView="100" workbookViewId="0">
      <selection activeCell="C16" sqref="C16:D16"/>
    </sheetView>
  </sheetViews>
  <sheetFormatPr defaultRowHeight="18.75"/>
  <cols>
    <col min="1" max="1" width="9" style="1" customWidth="1"/>
    <col min="2" max="2" width="6.125" style="1" customWidth="1"/>
    <col min="3" max="3" width="5.625" style="1" customWidth="1"/>
    <col min="4" max="4" width="12.625" style="2" customWidth="1"/>
    <col min="5" max="5" width="5.625" style="2" customWidth="1"/>
    <col min="6" max="6" width="12.625" style="2" customWidth="1"/>
    <col min="7" max="7" width="5.625" style="2" customWidth="1"/>
    <col min="8" max="8" width="12.625" style="2" customWidth="1"/>
    <col min="9" max="9" width="5.625" style="2" customWidth="1"/>
    <col min="10" max="10" width="12.625" style="2" customWidth="1"/>
    <col min="11" max="11" width="5.5" style="2" customWidth="1"/>
    <col min="12" max="12" width="12.625" style="2" customWidth="1"/>
    <col min="13" max="13" width="5.625" style="2" customWidth="1"/>
    <col min="14" max="14" width="12.625" style="2" customWidth="1"/>
    <col min="15" max="15" width="5.625" style="2" customWidth="1"/>
    <col min="16" max="16" width="12.625" style="2" customWidth="1"/>
    <col min="17" max="17" width="5.625" style="2" customWidth="1"/>
    <col min="18" max="18" width="12.625" style="2" customWidth="1"/>
    <col min="19" max="19" width="5.625" style="2" customWidth="1"/>
    <col min="20" max="20" width="12.625" style="2" customWidth="1"/>
    <col min="21" max="21" width="5.625" style="2" customWidth="1"/>
    <col min="22" max="22" width="12.625" style="2" customWidth="1"/>
    <col min="23" max="23" width="5.625" style="2" customWidth="1"/>
    <col min="24" max="24" width="12.625" style="2" customWidth="1"/>
    <col min="25" max="25" width="5.625" style="2" customWidth="1"/>
    <col min="26" max="26" width="12.625" style="2" customWidth="1"/>
  </cols>
  <sheetData>
    <row r="1" spans="1:26" ht="24">
      <c r="B1" s="12" t="s">
        <v>67</v>
      </c>
      <c r="C1" s="12"/>
      <c r="D1" s="12"/>
      <c r="E1" s="69"/>
      <c r="F1" s="88" t="s">
        <v>57</v>
      </c>
      <c r="G1" s="88"/>
      <c r="H1" s="104" t="s">
        <v>59</v>
      </c>
      <c r="I1" s="104"/>
      <c r="J1" s="1"/>
      <c r="K1" s="1"/>
      <c r="L1" s="1"/>
      <c r="M1" s="1"/>
      <c r="N1" s="1"/>
      <c r="O1" s="1"/>
      <c r="P1" s="1"/>
      <c r="Q1" s="1"/>
      <c r="R1" s="1"/>
      <c r="S1" s="1"/>
      <c r="T1" s="1"/>
      <c r="U1" s="1"/>
      <c r="V1" s="1"/>
      <c r="W1" s="1"/>
      <c r="X1" s="1"/>
      <c r="Y1" s="1"/>
      <c r="Z1" s="1"/>
    </row>
    <row r="2" spans="1:26" ht="6" customHeight="1">
      <c r="B2" s="13"/>
      <c r="C2" s="13"/>
      <c r="D2" s="13"/>
      <c r="E2" s="70"/>
      <c r="F2" s="88"/>
      <c r="G2" s="88"/>
      <c r="H2" s="104"/>
      <c r="I2" s="104"/>
      <c r="J2" s="1"/>
      <c r="K2" s="1"/>
      <c r="L2" s="1"/>
      <c r="M2" s="1"/>
      <c r="N2" s="1"/>
      <c r="O2" s="1"/>
      <c r="P2" s="1"/>
      <c r="Q2" s="1"/>
      <c r="R2" s="1"/>
      <c r="S2" s="1"/>
      <c r="T2" s="1"/>
      <c r="U2" s="1"/>
      <c r="V2" s="1"/>
      <c r="W2" s="1"/>
      <c r="X2" s="1"/>
      <c r="Y2" s="1"/>
      <c r="Z2" s="1"/>
    </row>
    <row r="3" spans="1:26" ht="27.75" customHeight="1">
      <c r="A3" s="4"/>
      <c r="B3" s="4"/>
      <c r="C3" s="22" t="s">
        <v>4</v>
      </c>
      <c r="D3" s="19"/>
      <c r="E3" s="9" t="s">
        <v>7</v>
      </c>
      <c r="F3" s="19"/>
      <c r="G3" s="9" t="s">
        <v>20</v>
      </c>
      <c r="H3" s="19"/>
      <c r="I3" s="9" t="s">
        <v>25</v>
      </c>
      <c r="J3" s="19"/>
      <c r="K3" s="9" t="s">
        <v>3</v>
      </c>
      <c r="L3" s="19"/>
      <c r="M3" s="9" t="s">
        <v>23</v>
      </c>
      <c r="N3" s="19"/>
      <c r="O3" s="9" t="s">
        <v>1</v>
      </c>
      <c r="P3" s="19"/>
      <c r="Q3" s="9" t="s">
        <v>14</v>
      </c>
      <c r="R3" s="19"/>
      <c r="S3" s="9" t="s">
        <v>16</v>
      </c>
      <c r="T3" s="19"/>
      <c r="U3" s="9" t="s">
        <v>28</v>
      </c>
      <c r="V3" s="19"/>
      <c r="W3" s="9" t="s">
        <v>12</v>
      </c>
      <c r="X3" s="19"/>
      <c r="Y3" s="9" t="s">
        <v>29</v>
      </c>
      <c r="Z3" s="19"/>
    </row>
    <row r="4" spans="1:26" ht="27.75" customHeight="1">
      <c r="A4" s="5" t="s">
        <v>35</v>
      </c>
      <c r="B4" s="14" t="s">
        <v>32</v>
      </c>
      <c r="C4" s="23" t="str">
        <f>'[1]3年A'!$D$3</f>
        <v>負けない！ クルム伊達公子</v>
      </c>
      <c r="D4" s="47"/>
      <c r="E4" s="71" t="str">
        <f>'[1]3年A'!$D$6</f>
        <v>五万回斬られた男　福本清三</v>
      </c>
      <c r="F4" s="89"/>
      <c r="G4" s="199" t="str">
        <f>'[1]3年A'!$D$9</f>
        <v>受験生あっこの日記</v>
      </c>
      <c r="H4" s="205"/>
      <c r="I4" s="109" t="str">
        <f>'[1]3年A'!$D$13</f>
        <v>誰が本当の作者？</v>
      </c>
      <c r="J4" s="116"/>
      <c r="K4" s="109"/>
      <c r="L4" s="116"/>
      <c r="M4" s="109" t="str">
        <f>'[1]3年A'!$D$15</f>
        <v>落語が教えてくれること</v>
      </c>
      <c r="N4" s="116"/>
      <c r="O4" s="109" t="str">
        <f>'[1]3年A'!$D$19</f>
        <v>（私たちの道徳）</v>
      </c>
      <c r="P4" s="116"/>
      <c r="Q4" s="109" t="str">
        <f>'[1]3年A'!$D$23</f>
        <v>流れ星</v>
      </c>
      <c r="R4" s="116"/>
      <c r="S4" s="109" t="str">
        <f>'[1]3年A'!$D$27</f>
        <v>幸福は、無我夢中の中にある</v>
      </c>
      <c r="T4" s="116"/>
      <c r="U4" s="109" t="str">
        <f>'[1]3年A'!$D$30</f>
        <v>アルミ缶回収</v>
      </c>
      <c r="V4" s="116"/>
      <c r="W4" s="109" t="str">
        <f>'[1]3年A'!$D$33</f>
        <v>今、伝えたいこと</v>
      </c>
      <c r="X4" s="116"/>
      <c r="Y4" s="109" t="str">
        <f>'[1]3年A'!$D$36</f>
        <v>（私たちの道徳）</v>
      </c>
      <c r="Z4" s="116"/>
    </row>
    <row r="5" spans="1:26" ht="27.75" customHeight="1">
      <c r="A5" s="6"/>
      <c r="B5" s="15" t="s">
        <v>26</v>
      </c>
      <c r="C5" s="24" t="str">
        <f>'[1]3年A'!$E$3</f>
        <v>1-(2)</v>
      </c>
      <c r="D5" s="48" t="str">
        <f>'[1]3年A'!$F$3</f>
        <v>強い意志</v>
      </c>
      <c r="E5" s="72" t="str">
        <f>'[1]3年A'!$E$6</f>
        <v>1-(5)</v>
      </c>
      <c r="F5" s="90" t="str">
        <f>'[1]3年A'!$F$6</f>
        <v>向上心、個性の伸長</v>
      </c>
      <c r="G5" s="200" t="str">
        <f>'[1]3年A'!$E$9</f>
        <v>1-(1)</v>
      </c>
      <c r="H5" s="110" t="str">
        <f>'[1]3年A'!$F$9</f>
        <v>節度・調和のある生活</v>
      </c>
      <c r="I5" s="110" t="str">
        <f>'[1]3年A'!$E$13</f>
        <v>4-(1)</v>
      </c>
      <c r="J5" s="110" t="str">
        <f>'[1]3年A'!$F$13</f>
        <v>秩序・規律</v>
      </c>
      <c r="K5" s="110"/>
      <c r="L5" s="110"/>
      <c r="M5" s="110" t="str">
        <f>'[1]3年A'!$E$15</f>
        <v>4-(9)</v>
      </c>
      <c r="N5" s="110" t="str">
        <f>'[1]3年A'!$F$15</f>
        <v>日本人としての自覚</v>
      </c>
      <c r="O5" s="110" t="str">
        <f>'[1]3年A'!$E$19</f>
        <v>4-(8)</v>
      </c>
      <c r="P5" s="110" t="str">
        <f>'[1]3年A'!$F$19</f>
        <v>（郷土愛）</v>
      </c>
      <c r="Q5" s="110" t="str">
        <f>'[1]3年A'!$E$23</f>
        <v>2-(2)</v>
      </c>
      <c r="R5" s="110" t="str">
        <f>'[1]3年A'!$F$23</f>
        <v>思いやり</v>
      </c>
      <c r="S5" s="110" t="str">
        <f>'[1]3年A'!$E$27</f>
        <v>1-(4)</v>
      </c>
      <c r="T5" s="110" t="str">
        <f>'[1]3年A'!$F$27</f>
        <v>理想の実現</v>
      </c>
      <c r="U5" s="110" t="str">
        <f>'[1]3年A'!$E$30</f>
        <v>4-(2)</v>
      </c>
      <c r="V5" s="110" t="str">
        <f>'[1]3年A'!$F$30</f>
        <v>公徳心、社会連帯</v>
      </c>
      <c r="W5" s="110" t="str">
        <f>'[1]3年A'!$E$33</f>
        <v>2-(6)</v>
      </c>
      <c r="X5" s="110" t="str">
        <f>'[1]3年A'!$F$33</f>
        <v>感謝</v>
      </c>
      <c r="Y5" s="110" t="str">
        <f>'[1]3年A'!$E$36</f>
        <v>4-(9)</v>
      </c>
      <c r="Z5" s="110" t="str">
        <f>'[1]3年A'!$F$36</f>
        <v>（自然愛、畏敬の念）</v>
      </c>
    </row>
    <row r="6" spans="1:26" ht="27.75" customHeight="1">
      <c r="A6" s="6"/>
      <c r="B6" s="16" t="s">
        <v>78</v>
      </c>
      <c r="C6" s="25" t="str">
        <f>'[1]3年A'!$B$3</f>
        <v>強い意志</v>
      </c>
      <c r="D6" s="49"/>
      <c r="E6" s="73" t="str">
        <f>'[1]3年A'!$B$6</f>
        <v>個性を伸ばす</v>
      </c>
      <c r="F6" s="91"/>
      <c r="G6" s="73" t="str">
        <f>'[1]3年A'!$B$9</f>
        <v>望ましい生活習慣</v>
      </c>
      <c r="H6" s="91"/>
      <c r="I6" s="108" t="str">
        <f>'[1]3年A'!$B$13</f>
        <v>社会の秩序と規則</v>
      </c>
      <c r="J6" s="115"/>
      <c r="K6" s="108"/>
      <c r="L6" s="115"/>
      <c r="M6" s="108" t="str">
        <f>'[1]3年A'!$B$15</f>
        <v>文化の継承と発展</v>
      </c>
      <c r="N6" s="115"/>
      <c r="O6" s="108" t="str">
        <f>'[1]3年A'!$B$19</f>
        <v>郷土を大切にする心</v>
      </c>
      <c r="P6" s="115"/>
      <c r="Q6" s="108" t="str">
        <f>'[1]3年A'!$B$23</f>
        <v>思いやりの心</v>
      </c>
      <c r="R6" s="115"/>
      <c r="S6" s="108" t="str">
        <f>'[1]3年A'!$B$27</f>
        <v>理想の実現</v>
      </c>
      <c r="T6" s="115"/>
      <c r="U6" s="108" t="str">
        <f>'[1]3年A'!$B$30</f>
        <v>助け合う社会を目指して</v>
      </c>
      <c r="V6" s="115"/>
      <c r="W6" s="108" t="str">
        <f>'[1]3年A'!$B$33</f>
        <v>感謝の心</v>
      </c>
      <c r="X6" s="115"/>
      <c r="Y6" s="108" t="str">
        <f>'[1]3年A'!$B$36</f>
        <v>畏敬の念</v>
      </c>
      <c r="Z6" s="115"/>
    </row>
    <row r="7" spans="1:26" ht="27.75" customHeight="1">
      <c r="A7" s="7"/>
      <c r="B7" s="14" t="s">
        <v>32</v>
      </c>
      <c r="C7" s="23" t="str">
        <f>'[1]3年A'!$D$4</f>
        <v>ふるさとに緑をもう一度</v>
      </c>
      <c r="D7" s="47"/>
      <c r="E7" s="71" t="str">
        <f>'[1]3年A'!$D$7</f>
        <v>五月の風</v>
      </c>
      <c r="F7" s="89"/>
      <c r="G7" s="199" t="str">
        <f>'[1]3年A'!$D$10</f>
        <v>まるごと好きです</v>
      </c>
      <c r="H7" s="205"/>
      <c r="I7" s="109" t="str">
        <f>'[1]3年A'!$D$14</f>
        <v>真珠王　御木本幸吉</v>
      </c>
      <c r="J7" s="116"/>
      <c r="K7" s="109"/>
      <c r="L7" s="116"/>
      <c r="M7" s="109" t="str">
        <f>'[1]3年A'!$D$16</f>
        <v>「自分以下」を求める心</v>
      </c>
      <c r="N7" s="116"/>
      <c r="O7" s="109" t="str">
        <f>'[1]3年A'!$D$20</f>
        <v>黄色いお弁当箱</v>
      </c>
      <c r="P7" s="116"/>
      <c r="Q7" s="109" t="str">
        <f>'[1]3年A'!$D$24</f>
        <v>ごちそう</v>
      </c>
      <c r="R7" s="116"/>
      <c r="S7" s="109" t="str">
        <f>'[1]3年A'!$D$28</f>
        <v>万引き</v>
      </c>
      <c r="T7" s="116"/>
      <c r="U7" s="109" t="str">
        <f>'[1]3年A'!$D$31</f>
        <v>鏡の中のわたし</v>
      </c>
      <c r="V7" s="116"/>
      <c r="W7" s="109" t="str">
        <f>'[1]3年A'!$D$34</f>
        <v>リスペクト　アザース</v>
      </c>
      <c r="X7" s="116"/>
      <c r="Y7" s="109" t="str">
        <f>'[1]3年A'!$D$37</f>
        <v>手紙 ～拝啓 十五の君へ～</v>
      </c>
      <c r="Z7" s="116"/>
    </row>
    <row r="8" spans="1:26" ht="27.75" customHeight="1">
      <c r="A8" s="6"/>
      <c r="B8" s="15" t="s">
        <v>26</v>
      </c>
      <c r="C8" s="24" t="str">
        <f>'[1]3年A'!$E$4</f>
        <v>4-(8)</v>
      </c>
      <c r="D8" s="48" t="str">
        <f>'[1]3年A'!$F$4</f>
        <v>郷土愛</v>
      </c>
      <c r="E8" s="72" t="str">
        <f>'[1]3年A'!$E$7</f>
        <v>2-(4)</v>
      </c>
      <c r="F8" s="92" t="str">
        <f>'[1]3年A'!$F$7</f>
        <v>男女の人格尊重</v>
      </c>
      <c r="G8" s="201" t="str">
        <f>'[1]3年A'!$E$10</f>
        <v>1-(5)</v>
      </c>
      <c r="H8" s="206" t="str">
        <f>'[1]3年A'!$F$10</f>
        <v>向上心、個性の伸長</v>
      </c>
      <c r="I8" s="210" t="str">
        <f>'[1]3年A'!$E$14</f>
        <v>1-(2)</v>
      </c>
      <c r="J8" s="110" t="str">
        <f>'[1]3年A'!$F$14</f>
        <v>強い意志</v>
      </c>
      <c r="K8" s="110"/>
      <c r="L8" s="110"/>
      <c r="M8" s="110" t="str">
        <f>'[1]3年A'!$E$16</f>
        <v>2-(5)</v>
      </c>
      <c r="N8" s="110" t="str">
        <f>'[1]3年A'!$F$16</f>
        <v>寛容・謙虚</v>
      </c>
      <c r="O8" s="110" t="str">
        <f>'[1]3年A'!$E$20</f>
        <v>2-(6)</v>
      </c>
      <c r="P8" s="110" t="str">
        <f>'[1]3年A'!$F$20</f>
        <v>感謝</v>
      </c>
      <c r="Q8" s="110" t="str">
        <f>'[1]3年A'!$E$24</f>
        <v>4-(6)</v>
      </c>
      <c r="R8" s="110" t="str">
        <f>'[1]3年A'!$F$24</f>
        <v>家族愛</v>
      </c>
      <c r="S8" s="110" t="str">
        <f>'[1]3年A'!$E$28</f>
        <v>4-(1)</v>
      </c>
      <c r="T8" s="110" t="str">
        <f>'[1]3年A'!$F$28</f>
        <v>秩序・規律</v>
      </c>
      <c r="U8" s="110" t="str">
        <f>'[1]3年A'!$E$31</f>
        <v>2-(3)</v>
      </c>
      <c r="V8" s="110" t="str">
        <f>'[1]3年A'!$F$31</f>
        <v>友情・信頼</v>
      </c>
      <c r="W8" s="110" t="str">
        <f>'[1]3年A'!$E$34</f>
        <v>4-(3)</v>
      </c>
      <c r="X8" s="110" t="str">
        <f>'[1]3年A'!$F$34</f>
        <v>公正・公平</v>
      </c>
      <c r="Y8" s="110" t="str">
        <f>'[1]3年A'!$E$37</f>
        <v>1-(5)</v>
      </c>
      <c r="Z8" s="110" t="str">
        <f>'[1]3年A'!$F$37</f>
        <v>向上心、個性の伸長</v>
      </c>
    </row>
    <row r="9" spans="1:26" ht="27.75" customHeight="1">
      <c r="A9" s="6"/>
      <c r="B9" s="16" t="s">
        <v>78</v>
      </c>
      <c r="C9" s="26" t="str">
        <f>'[1]3年A'!$B$4</f>
        <v>郷土を大切にする心</v>
      </c>
      <c r="D9" s="50"/>
      <c r="E9" s="74" t="str">
        <f>'[1]3年A'!$B$7</f>
        <v>健全な異性観</v>
      </c>
      <c r="F9" s="93"/>
      <c r="G9" s="202" t="str">
        <f>'[1]3年A'!$B$10</f>
        <v>個性を伸ばす</v>
      </c>
      <c r="H9" s="207"/>
      <c r="I9" s="106" t="str">
        <f>'[1]3年A'!$B$14</f>
        <v>希望をもってやり抜く</v>
      </c>
      <c r="J9" s="114"/>
      <c r="K9" s="108"/>
      <c r="L9" s="115"/>
      <c r="M9" s="108" t="str">
        <f>'[1]3年A'!$B$16</f>
        <v>寛容の心</v>
      </c>
      <c r="N9" s="115"/>
      <c r="O9" s="108" t="str">
        <f>'[1]3年A'!$B$20</f>
        <v>感謝の心</v>
      </c>
      <c r="P9" s="115"/>
      <c r="Q9" s="108" t="str">
        <f>'[1]3年A'!$B$24</f>
        <v>家族を愛する心</v>
      </c>
      <c r="R9" s="115"/>
      <c r="S9" s="108" t="str">
        <f>'[1]3年A'!$B$28</f>
        <v>規範意識</v>
      </c>
      <c r="T9" s="115"/>
      <c r="U9" s="108" t="str">
        <f>'[1]3年A'!$B$31</f>
        <v>望ましい友人関係</v>
      </c>
      <c r="V9" s="115"/>
      <c r="W9" s="108" t="str">
        <f>'[1]3年A'!$B$34</f>
        <v>公正・公平な社会の実現</v>
      </c>
      <c r="X9" s="115"/>
      <c r="Y9" s="108" t="str">
        <f>'[1]3年A'!$B$37</f>
        <v>自己の向上</v>
      </c>
      <c r="Z9" s="115"/>
    </row>
    <row r="10" spans="1:26" ht="27.75" customHeight="1">
      <c r="A10" s="7"/>
      <c r="B10" s="14" t="s">
        <v>32</v>
      </c>
      <c r="C10" s="23" t="str">
        <f>'[1]3年A'!$D$5</f>
        <v>江戸しぐさに学ぶ</v>
      </c>
      <c r="D10" s="47"/>
      <c r="E10" s="71" t="str">
        <f>'[1]3年A'!$D$8</f>
        <v>もっとも悲しむべきことは、病めることでも貧しいことでもなく</v>
      </c>
      <c r="F10" s="89"/>
      <c r="G10" s="106" t="str">
        <f>'[1]3年A'!$D$11</f>
        <v>自分が何かをしてもらうのではなく･･･</v>
      </c>
      <c r="H10" s="114"/>
      <c r="I10" s="106"/>
      <c r="J10" s="114"/>
      <c r="K10" s="109"/>
      <c r="L10" s="116"/>
      <c r="M10" s="109" t="str">
        <f>'[1]3年A'!$D$17</f>
        <v>瑠璃色の星</v>
      </c>
      <c r="N10" s="116"/>
      <c r="O10" s="109" t="str">
        <f>'[1]3年A'!$D$21</f>
        <v>過去は大いに引きずっていい　悩んだ先に光が差すから</v>
      </c>
      <c r="P10" s="116"/>
      <c r="Q10" s="109" t="str">
        <f>'[1]3年A'!$D$25</f>
        <v>希望のビザ</v>
      </c>
      <c r="R10" s="116"/>
      <c r="S10" s="109" t="str">
        <f>'[1]3年A'!$D$29</f>
        <v>カード破産</v>
      </c>
      <c r="T10" s="116"/>
      <c r="U10" s="109" t="str">
        <f>'[1]3年A'!$D$32</f>
        <v>日本列島 奇跡の大自然</v>
      </c>
      <c r="V10" s="116"/>
      <c r="W10" s="109" t="str">
        <f>'[1]3年A'!$D$35</f>
        <v>父の言葉の意味を知って</v>
      </c>
      <c r="X10" s="116"/>
      <c r="Y10" s="109"/>
      <c r="Z10" s="116"/>
    </row>
    <row r="11" spans="1:26" ht="27.75" customHeight="1">
      <c r="A11" s="6"/>
      <c r="B11" s="15" t="s">
        <v>26</v>
      </c>
      <c r="C11" s="24" t="str">
        <f>'[1]3年A'!$E$5</f>
        <v>2-(1)</v>
      </c>
      <c r="D11" s="48" t="str">
        <f>'[1]3年A'!$F$5</f>
        <v>礼儀</v>
      </c>
      <c r="E11" s="75" t="str">
        <f>'[1]3年A'!$E$8</f>
        <v>3-(1)</v>
      </c>
      <c r="F11" s="48" t="str">
        <f>'[1]3年A'!$F$8</f>
        <v>生命尊重</v>
      </c>
      <c r="G11" s="203" t="str">
        <f>'[1]3年A'!$E$11</f>
        <v>4-(7)</v>
      </c>
      <c r="H11" s="208" t="str">
        <f>'[1]3年A'!$F$11</f>
        <v>よりよい校風の樹立</v>
      </c>
      <c r="I11" s="107"/>
      <c r="J11" s="110"/>
      <c r="K11" s="110"/>
      <c r="L11" s="110"/>
      <c r="M11" s="110" t="str">
        <f>'[1]3年A'!$E$17</f>
        <v>3-(1)</v>
      </c>
      <c r="N11" s="110" t="str">
        <f>'[1]3年A'!$F$17</f>
        <v>生命尊重</v>
      </c>
      <c r="O11" s="110" t="str">
        <f>'[1]3年A'!$E$21</f>
        <v>3-(3)</v>
      </c>
      <c r="P11" s="110" t="str">
        <f>'[1]3年A'!$F$21</f>
        <v>生きる喜び</v>
      </c>
      <c r="Q11" s="110" t="str">
        <f>'[1]3年A'!$E$25</f>
        <v>4-(10)</v>
      </c>
      <c r="R11" s="110" t="str">
        <f>'[1]3年A'!$F$25</f>
        <v>世界の中の日本人</v>
      </c>
      <c r="S11" s="110" t="str">
        <f>'[1]3年A'!$E$29</f>
        <v>1-(3)</v>
      </c>
      <c r="T11" s="110" t="str">
        <f>'[1]3年A'!$F$29</f>
        <v>自律・責任</v>
      </c>
      <c r="U11" s="110" t="str">
        <f>'[1]3年A'!$E$32</f>
        <v>4-(8)</v>
      </c>
      <c r="V11" s="110" t="str">
        <f>'[1]3年A'!$F$32</f>
        <v>郷土愛</v>
      </c>
      <c r="W11" s="110" t="str">
        <f>'[1]3年A'!$E$35</f>
        <v>4-(5)</v>
      </c>
      <c r="X11" s="110" t="str">
        <f>'[1]3年A'!$F$35</f>
        <v>勤労・奉仕の精神</v>
      </c>
      <c r="Y11" s="110"/>
      <c r="Z11" s="110"/>
    </row>
    <row r="12" spans="1:26" ht="27.75" customHeight="1">
      <c r="A12" s="6"/>
      <c r="B12" s="16" t="s">
        <v>78</v>
      </c>
      <c r="C12" s="26" t="str">
        <f>'[1]3年A'!$B$5</f>
        <v>礼儀の意義</v>
      </c>
      <c r="D12" s="50"/>
      <c r="E12" s="76" t="str">
        <f>'[1]3年A'!$B$8</f>
        <v>生命の尊さ</v>
      </c>
      <c r="F12" s="50"/>
      <c r="G12" s="76" t="str">
        <f>'[1]3年A'!$B$11</f>
        <v>校風の継承と発展</v>
      </c>
      <c r="H12" s="50"/>
      <c r="I12" s="108"/>
      <c r="J12" s="115"/>
      <c r="K12" s="108"/>
      <c r="L12" s="115"/>
      <c r="M12" s="108" t="str">
        <f>'[1]3年A'!$B$17</f>
        <v>生命の尊さ</v>
      </c>
      <c r="N12" s="115"/>
      <c r="O12" s="108" t="str">
        <f>'[1]3年A'!$B$21</f>
        <v>生きる喜び</v>
      </c>
      <c r="P12" s="115"/>
      <c r="Q12" s="108" t="str">
        <f>'[1]3年A'!$B$25</f>
        <v>人類の幸福への貢献</v>
      </c>
      <c r="R12" s="115"/>
      <c r="S12" s="108" t="str">
        <f>'[1]3年A'!$B$29</f>
        <v>自己責任の大切さ</v>
      </c>
      <c r="T12" s="115"/>
      <c r="U12" s="108" t="str">
        <f>'[1]3年A'!$B$32</f>
        <v>郷土を大切にする心</v>
      </c>
      <c r="V12" s="115"/>
      <c r="W12" s="108" t="str">
        <f>'[1]3年A'!$B$35</f>
        <v>勤労の尊さ</v>
      </c>
      <c r="X12" s="115"/>
      <c r="Y12" s="108"/>
      <c r="Z12" s="115"/>
    </row>
    <row r="13" spans="1:26" ht="27.75" customHeight="1">
      <c r="A13" s="7"/>
      <c r="B13" s="14" t="s">
        <v>32</v>
      </c>
      <c r="C13" s="27"/>
      <c r="D13" s="51"/>
      <c r="E13" s="77"/>
      <c r="F13" s="51"/>
      <c r="G13" s="109" t="str">
        <f>'[1]3年A'!$D$12</f>
        <v>ドラッグは二つの顔をもつ</v>
      </c>
      <c r="H13" s="116"/>
      <c r="I13" s="109"/>
      <c r="J13" s="116"/>
      <c r="K13" s="109"/>
      <c r="L13" s="116"/>
      <c r="M13" s="109" t="str">
        <f>'[1]3年A'!$D$18</f>
        <v>和田真由美さんの手記</v>
      </c>
      <c r="N13" s="116"/>
      <c r="O13" s="109" t="str">
        <f>'[1]3年A'!$D$22</f>
        <v>わき役の力</v>
      </c>
      <c r="P13" s="116"/>
      <c r="Q13" s="109" t="str">
        <f>'[1]3年A'!$D$26</f>
        <v>ふきのとう</v>
      </c>
      <c r="R13" s="116"/>
      <c r="S13" s="109"/>
      <c r="T13" s="116"/>
      <c r="U13" s="109"/>
      <c r="V13" s="116"/>
      <c r="W13" s="109"/>
      <c r="X13" s="116"/>
      <c r="Y13" s="109"/>
      <c r="Z13" s="116"/>
    </row>
    <row r="14" spans="1:26" ht="27.75" customHeight="1">
      <c r="A14" s="6"/>
      <c r="B14" s="15" t="s">
        <v>26</v>
      </c>
      <c r="C14" s="24"/>
      <c r="D14" s="48"/>
      <c r="E14" s="78"/>
      <c r="F14" s="48"/>
      <c r="G14" s="48" t="str">
        <f>'[1]3年A'!$E$12</f>
        <v>1-(3)</v>
      </c>
      <c r="H14" s="110" t="str">
        <f>'[1]3年A'!$F$12</f>
        <v>自律・責任</v>
      </c>
      <c r="I14" s="110"/>
      <c r="J14" s="110"/>
      <c r="K14" s="110"/>
      <c r="L14" s="110"/>
      <c r="M14" s="110" t="str">
        <f>'[1]3年A'!$E$18</f>
        <v>3-(1)</v>
      </c>
      <c r="N14" s="110" t="str">
        <f>'[1]3年A'!$F$18</f>
        <v>生命尊重</v>
      </c>
      <c r="O14" s="110" t="str">
        <f>'[1]3年A'!$E$22</f>
        <v>4-(4)</v>
      </c>
      <c r="P14" s="110" t="str">
        <f>'[1]3年A'!$F$22</f>
        <v>集団生活の向上</v>
      </c>
      <c r="Q14" s="110" t="str">
        <f>'[1]3年A'!$E$26</f>
        <v>4-(5)</v>
      </c>
      <c r="R14" s="110" t="str">
        <f>'[1]3年A'!$F$26</f>
        <v>勤労・奉仕の精神</v>
      </c>
      <c r="S14" s="110"/>
      <c r="T14" s="110"/>
      <c r="U14" s="110"/>
      <c r="V14" s="110"/>
      <c r="W14" s="110"/>
      <c r="X14" s="110"/>
      <c r="Y14" s="110"/>
      <c r="Z14" s="110"/>
    </row>
    <row r="15" spans="1:26" ht="27.75" customHeight="1">
      <c r="A15" s="6"/>
      <c r="B15" s="17" t="s">
        <v>78</v>
      </c>
      <c r="C15" s="28"/>
      <c r="D15" s="52"/>
      <c r="E15" s="79"/>
      <c r="F15" s="52"/>
      <c r="G15" s="79" t="str">
        <f>'[1]3年A'!$B$12</f>
        <v>人間の弱さの克服</v>
      </c>
      <c r="H15" s="52"/>
      <c r="I15" s="111"/>
      <c r="J15" s="117"/>
      <c r="K15" s="111"/>
      <c r="L15" s="117"/>
      <c r="M15" s="111" t="str">
        <f>'[1]3年A'!$B$18</f>
        <v>生命の尊さ</v>
      </c>
      <c r="N15" s="117"/>
      <c r="O15" s="111" t="str">
        <f>'[1]3年A'!$B$22</f>
        <v>集団生活での協力</v>
      </c>
      <c r="P15" s="117"/>
      <c r="Q15" s="111" t="str">
        <f>'[1]3年A'!$B$26</f>
        <v>勤労の尊さ</v>
      </c>
      <c r="R15" s="117"/>
      <c r="S15" s="111"/>
      <c r="T15" s="117"/>
      <c r="U15" s="111"/>
      <c r="V15" s="117"/>
      <c r="W15" s="111"/>
      <c r="X15" s="117"/>
      <c r="Y15" s="111"/>
      <c r="Z15" s="117"/>
    </row>
    <row r="16" spans="1:26" ht="139.5" customHeight="1">
      <c r="A16" s="8" t="s">
        <v>40</v>
      </c>
      <c r="B16" s="18"/>
      <c r="C16" s="29" t="s">
        <v>312</v>
      </c>
      <c r="D16" s="53"/>
      <c r="E16" s="80" t="s">
        <v>313</v>
      </c>
      <c r="F16" s="95"/>
      <c r="G16" s="80" t="s">
        <v>13</v>
      </c>
      <c r="H16" s="95"/>
      <c r="I16" s="80" t="s">
        <v>314</v>
      </c>
      <c r="J16" s="95"/>
      <c r="K16" s="80" t="s">
        <v>95</v>
      </c>
      <c r="L16" s="95"/>
      <c r="M16" s="80" t="s">
        <v>315</v>
      </c>
      <c r="N16" s="95"/>
      <c r="O16" s="80" t="s">
        <v>317</v>
      </c>
      <c r="P16" s="95"/>
      <c r="Q16" s="80" t="s">
        <v>84</v>
      </c>
      <c r="R16" s="95"/>
      <c r="S16" s="80" t="s">
        <v>316</v>
      </c>
      <c r="T16" s="95"/>
      <c r="U16" s="80" t="s">
        <v>68</v>
      </c>
      <c r="V16" s="95"/>
      <c r="W16" s="80" t="s">
        <v>42</v>
      </c>
      <c r="X16" s="95"/>
      <c r="Y16" s="80" t="s">
        <v>61</v>
      </c>
      <c r="Z16" s="95"/>
    </row>
    <row r="17" spans="1:26" ht="42.75" customHeight="1">
      <c r="A17" s="9" t="s">
        <v>43</v>
      </c>
      <c r="B17" s="19"/>
      <c r="C17" s="196" t="s">
        <v>307</v>
      </c>
      <c r="D17" s="21"/>
      <c r="E17" s="34" t="s">
        <v>201</v>
      </c>
      <c r="F17" s="58"/>
      <c r="G17" s="34" t="s">
        <v>119</v>
      </c>
      <c r="H17" s="58"/>
      <c r="I17" s="34" t="s">
        <v>289</v>
      </c>
      <c r="J17" s="58"/>
      <c r="K17" s="34"/>
      <c r="L17" s="58"/>
      <c r="M17" s="34" t="s">
        <v>220</v>
      </c>
      <c r="N17" s="58"/>
      <c r="O17" s="34" t="s">
        <v>310</v>
      </c>
      <c r="P17" s="58"/>
      <c r="Q17" s="34" t="s">
        <v>288</v>
      </c>
      <c r="R17" s="58"/>
      <c r="S17" s="34" t="s">
        <v>71</v>
      </c>
      <c r="T17" s="58"/>
      <c r="U17" s="34" t="s">
        <v>290</v>
      </c>
      <c r="V17" s="58"/>
      <c r="W17" s="34" t="s">
        <v>291</v>
      </c>
      <c r="X17" s="58"/>
      <c r="Y17" s="81"/>
      <c r="Z17" s="96"/>
    </row>
    <row r="18" spans="1:26" ht="39" customHeight="1">
      <c r="A18" s="9" t="s">
        <v>44</v>
      </c>
      <c r="B18" s="19"/>
      <c r="C18" s="31" t="s">
        <v>122</v>
      </c>
      <c r="D18" s="55"/>
      <c r="E18" s="81" t="s">
        <v>280</v>
      </c>
      <c r="F18" s="96"/>
      <c r="G18" s="81" t="s">
        <v>280</v>
      </c>
      <c r="H18" s="96"/>
      <c r="I18" s="81" t="s">
        <v>76</v>
      </c>
      <c r="J18" s="96"/>
      <c r="K18" s="81"/>
      <c r="L18" s="96"/>
      <c r="M18" s="81" t="s">
        <v>15</v>
      </c>
      <c r="N18" s="96"/>
      <c r="O18" s="81" t="s">
        <v>15</v>
      </c>
      <c r="P18" s="96"/>
      <c r="Q18" s="81"/>
      <c r="R18" s="96"/>
      <c r="S18" s="81"/>
      <c r="T18" s="96"/>
      <c r="U18" s="81" t="s">
        <v>287</v>
      </c>
      <c r="V18" s="96"/>
      <c r="W18" s="81" t="s">
        <v>51</v>
      </c>
      <c r="X18" s="96"/>
      <c r="Y18" s="81"/>
      <c r="Z18" s="96"/>
    </row>
    <row r="19" spans="1:26" ht="36.75" customHeight="1">
      <c r="A19" s="10" t="s">
        <v>22</v>
      </c>
      <c r="B19" s="20"/>
      <c r="C19" s="45"/>
      <c r="D19" s="68"/>
      <c r="E19" s="82"/>
      <c r="F19" s="97"/>
      <c r="G19" s="82"/>
      <c r="H19" s="97"/>
      <c r="I19" s="82" t="s">
        <v>283</v>
      </c>
      <c r="J19" s="97"/>
      <c r="K19" s="82"/>
      <c r="L19" s="97"/>
      <c r="M19" s="82" t="s">
        <v>284</v>
      </c>
      <c r="N19" s="97"/>
      <c r="O19" s="82" t="s">
        <v>284</v>
      </c>
      <c r="P19" s="97"/>
      <c r="Q19" s="82" t="s">
        <v>80</v>
      </c>
      <c r="R19" s="97"/>
      <c r="S19" s="82" t="s">
        <v>286</v>
      </c>
      <c r="T19" s="97"/>
      <c r="U19" s="82"/>
      <c r="V19" s="97"/>
      <c r="W19" s="82"/>
      <c r="X19" s="97"/>
      <c r="Y19" s="82"/>
      <c r="Z19" s="97"/>
    </row>
    <row r="20" spans="1:26" ht="36" customHeight="1">
      <c r="A20" s="8" t="s">
        <v>50</v>
      </c>
      <c r="B20" s="18"/>
      <c r="C20" s="33" t="s">
        <v>209</v>
      </c>
      <c r="D20" s="57"/>
      <c r="E20" s="33" t="s">
        <v>198</v>
      </c>
      <c r="F20" s="57"/>
      <c r="G20" s="33" t="s">
        <v>198</v>
      </c>
      <c r="H20" s="57"/>
      <c r="I20" s="33" t="s">
        <v>178</v>
      </c>
      <c r="J20" s="57"/>
      <c r="K20" s="33" t="s">
        <v>198</v>
      </c>
      <c r="L20" s="57"/>
      <c r="M20" s="33" t="s">
        <v>210</v>
      </c>
      <c r="N20" s="57"/>
      <c r="O20" s="33" t="s">
        <v>198</v>
      </c>
      <c r="P20" s="57"/>
      <c r="Q20" s="33" t="s">
        <v>211</v>
      </c>
      <c r="R20" s="57"/>
      <c r="S20" s="33" t="s">
        <v>198</v>
      </c>
      <c r="T20" s="57"/>
      <c r="U20" s="33" t="s">
        <v>213</v>
      </c>
      <c r="V20" s="57"/>
      <c r="W20" s="33" t="s">
        <v>198</v>
      </c>
      <c r="X20" s="57"/>
      <c r="Y20" s="33" t="s">
        <v>214</v>
      </c>
      <c r="Z20" s="57"/>
    </row>
    <row r="21" spans="1:26" ht="67.5" customHeight="1">
      <c r="A21" s="9" t="s">
        <v>31</v>
      </c>
      <c r="B21" s="19"/>
      <c r="C21" s="34" t="s">
        <v>335</v>
      </c>
      <c r="D21" s="58"/>
      <c r="E21" s="34" t="s">
        <v>335</v>
      </c>
      <c r="F21" s="58"/>
      <c r="G21" s="34" t="s">
        <v>79</v>
      </c>
      <c r="H21" s="58"/>
      <c r="I21" s="34" t="s">
        <v>336</v>
      </c>
      <c r="J21" s="58"/>
      <c r="K21" s="34"/>
      <c r="L21" s="58"/>
      <c r="M21" s="34" t="s">
        <v>337</v>
      </c>
      <c r="N21" s="58"/>
      <c r="O21" s="34" t="s">
        <v>339</v>
      </c>
      <c r="P21" s="58"/>
      <c r="Q21" s="34" t="s">
        <v>340</v>
      </c>
      <c r="R21" s="58"/>
      <c r="S21" s="34" t="s">
        <v>341</v>
      </c>
      <c r="T21" s="58"/>
      <c r="U21" s="34" t="s">
        <v>203</v>
      </c>
      <c r="V21" s="58"/>
      <c r="W21" s="34" t="s">
        <v>222</v>
      </c>
      <c r="X21" s="58"/>
      <c r="Y21" s="34" t="s">
        <v>137</v>
      </c>
      <c r="Z21" s="58"/>
    </row>
    <row r="22" spans="1:26" ht="25.5" customHeight="1">
      <c r="A22" s="9"/>
      <c r="B22" s="19"/>
      <c r="C22" s="11" t="s">
        <v>4</v>
      </c>
      <c r="D22" s="21"/>
      <c r="E22" s="11" t="s">
        <v>7</v>
      </c>
      <c r="F22" s="21"/>
      <c r="G22" s="11" t="s">
        <v>20</v>
      </c>
      <c r="H22" s="21"/>
      <c r="I22" s="11" t="s">
        <v>25</v>
      </c>
      <c r="J22" s="21"/>
      <c r="K22" s="11" t="s">
        <v>3</v>
      </c>
      <c r="L22" s="21"/>
      <c r="M22" s="11" t="s">
        <v>23</v>
      </c>
      <c r="N22" s="21"/>
      <c r="O22" s="11" t="s">
        <v>1</v>
      </c>
      <c r="P22" s="21"/>
      <c r="Q22" s="11" t="s">
        <v>14</v>
      </c>
      <c r="R22" s="21"/>
      <c r="S22" s="11" t="s">
        <v>16</v>
      </c>
      <c r="T22" s="21"/>
      <c r="U22" s="11" t="s">
        <v>28</v>
      </c>
      <c r="V22" s="21"/>
      <c r="W22" s="11" t="s">
        <v>12</v>
      </c>
      <c r="X22" s="21"/>
      <c r="Y22" s="11" t="s">
        <v>29</v>
      </c>
      <c r="Z22" s="21"/>
    </row>
    <row r="23" spans="1:26" ht="25.5" customHeight="1">
      <c r="A23" s="5" t="s">
        <v>35</v>
      </c>
      <c r="B23" s="14" t="s">
        <v>32</v>
      </c>
      <c r="C23" s="35" t="str">
        <f t="shared" ref="C23:C31" si="0">C4</f>
        <v>負けない！ クルム伊達公子</v>
      </c>
      <c r="D23" s="59"/>
      <c r="E23" s="35" t="str">
        <f t="shared" ref="E23:E31" si="1">E4</f>
        <v>五万回斬られた男　福本清三</v>
      </c>
      <c r="F23" s="59"/>
      <c r="G23" s="35" t="str">
        <f t="shared" ref="G23:G31" si="2">G4</f>
        <v>受験生あっこの日記</v>
      </c>
      <c r="H23" s="59"/>
      <c r="I23" s="35" t="str">
        <f t="shared" ref="I23:I31" si="3">I4</f>
        <v>誰が本当の作者？</v>
      </c>
      <c r="J23" s="59"/>
      <c r="K23" s="35">
        <f t="shared" ref="K23:K31" si="4">K4</f>
        <v>0</v>
      </c>
      <c r="L23" s="59"/>
      <c r="M23" s="35" t="str">
        <f t="shared" ref="M23:M31" si="5">M4</f>
        <v>落語が教えてくれること</v>
      </c>
      <c r="N23" s="59"/>
      <c r="O23" s="35" t="str">
        <f t="shared" ref="O23:O31" si="6">O4</f>
        <v>（私たちの道徳）</v>
      </c>
      <c r="P23" s="59"/>
      <c r="Q23" s="35" t="str">
        <f t="shared" ref="Q23:Q31" si="7">Q4</f>
        <v>流れ星</v>
      </c>
      <c r="R23" s="59"/>
      <c r="S23" s="35" t="str">
        <f t="shared" ref="S23:S31" si="8">S4</f>
        <v>幸福は、無我夢中の中にある</v>
      </c>
      <c r="T23" s="59"/>
      <c r="U23" s="35" t="str">
        <f t="shared" ref="U23:U31" si="9">U4</f>
        <v>アルミ缶回収</v>
      </c>
      <c r="V23" s="59"/>
      <c r="W23" s="35" t="str">
        <f t="shared" ref="W23:W31" si="10">W4</f>
        <v>今、伝えたいこと</v>
      </c>
      <c r="X23" s="59"/>
      <c r="Y23" s="35" t="str">
        <f t="shared" ref="Y23:Y31" si="11">Y4</f>
        <v>（私たちの道徳）</v>
      </c>
      <c r="Z23" s="59"/>
    </row>
    <row r="24" spans="1:26" ht="25.5" customHeight="1">
      <c r="A24" s="6"/>
      <c r="B24" s="15" t="s">
        <v>26</v>
      </c>
      <c r="C24" s="36" t="str">
        <f t="shared" si="0"/>
        <v>1-(2)</v>
      </c>
      <c r="D24" s="60" t="str">
        <f>D5</f>
        <v>強い意志</v>
      </c>
      <c r="E24" s="36" t="str">
        <f t="shared" si="1"/>
        <v>1-(5)</v>
      </c>
      <c r="F24" s="60" t="str">
        <f>F5</f>
        <v>向上心、個性の伸長</v>
      </c>
      <c r="G24" s="36" t="str">
        <f t="shared" si="2"/>
        <v>1-(1)</v>
      </c>
      <c r="H24" s="60" t="str">
        <f>H5</f>
        <v>節度・調和のある生活</v>
      </c>
      <c r="I24" s="36" t="str">
        <f t="shared" si="3"/>
        <v>4-(1)</v>
      </c>
      <c r="J24" s="60" t="str">
        <f>J5</f>
        <v>秩序・規律</v>
      </c>
      <c r="K24" s="36">
        <f t="shared" si="4"/>
        <v>0</v>
      </c>
      <c r="L24" s="60">
        <f>L5</f>
        <v>0</v>
      </c>
      <c r="M24" s="36" t="str">
        <f t="shared" si="5"/>
        <v>4-(9)</v>
      </c>
      <c r="N24" s="60" t="str">
        <f>N5</f>
        <v>日本人としての自覚</v>
      </c>
      <c r="O24" s="36" t="str">
        <f t="shared" si="6"/>
        <v>4-(8)</v>
      </c>
      <c r="P24" s="60" t="str">
        <f>P5</f>
        <v>（郷土愛）</v>
      </c>
      <c r="Q24" s="36" t="str">
        <f t="shared" si="7"/>
        <v>2-(2)</v>
      </c>
      <c r="R24" s="60" t="str">
        <f>R5</f>
        <v>思いやり</v>
      </c>
      <c r="S24" s="36" t="str">
        <f t="shared" si="8"/>
        <v>1-(4)</v>
      </c>
      <c r="T24" s="60" t="str">
        <f>T5</f>
        <v>理想の実現</v>
      </c>
      <c r="U24" s="36" t="str">
        <f t="shared" si="9"/>
        <v>4-(2)</v>
      </c>
      <c r="V24" s="60" t="str">
        <f>V5</f>
        <v>公徳心、社会連帯</v>
      </c>
      <c r="W24" s="36" t="str">
        <f t="shared" si="10"/>
        <v>2-(6)</v>
      </c>
      <c r="X24" s="60" t="str">
        <f>X5</f>
        <v>感謝</v>
      </c>
      <c r="Y24" s="36" t="str">
        <f t="shared" si="11"/>
        <v>4-(9)</v>
      </c>
      <c r="Z24" s="60" t="str">
        <f>Z5</f>
        <v>（自然愛、畏敬の念）</v>
      </c>
    </row>
    <row r="25" spans="1:26" ht="25.5" customHeight="1">
      <c r="A25" s="6"/>
      <c r="B25" s="16" t="s">
        <v>78</v>
      </c>
      <c r="C25" s="37" t="str">
        <f t="shared" si="0"/>
        <v>強い意志</v>
      </c>
      <c r="D25" s="61"/>
      <c r="E25" s="37" t="str">
        <f t="shared" si="1"/>
        <v>個性を伸ばす</v>
      </c>
      <c r="F25" s="61"/>
      <c r="G25" s="37" t="str">
        <f t="shared" si="2"/>
        <v>望ましい生活習慣</v>
      </c>
      <c r="H25" s="61"/>
      <c r="I25" s="37" t="str">
        <f t="shared" si="3"/>
        <v>社会の秩序と規則</v>
      </c>
      <c r="J25" s="61"/>
      <c r="K25" s="37">
        <f t="shared" si="4"/>
        <v>0</v>
      </c>
      <c r="L25" s="61"/>
      <c r="M25" s="37" t="str">
        <f t="shared" si="5"/>
        <v>文化の継承と発展</v>
      </c>
      <c r="N25" s="61"/>
      <c r="O25" s="37" t="str">
        <f t="shared" si="6"/>
        <v>郷土を大切にする心</v>
      </c>
      <c r="P25" s="61"/>
      <c r="Q25" s="37" t="str">
        <f t="shared" si="7"/>
        <v>思いやりの心</v>
      </c>
      <c r="R25" s="61"/>
      <c r="S25" s="37" t="str">
        <f t="shared" si="8"/>
        <v>理想の実現</v>
      </c>
      <c r="T25" s="61"/>
      <c r="U25" s="37" t="str">
        <f t="shared" si="9"/>
        <v>助け合う社会を目指して</v>
      </c>
      <c r="V25" s="61"/>
      <c r="W25" s="37" t="str">
        <f t="shared" si="10"/>
        <v>感謝の心</v>
      </c>
      <c r="X25" s="61"/>
      <c r="Y25" s="37" t="str">
        <f t="shared" si="11"/>
        <v>畏敬の念</v>
      </c>
      <c r="Z25" s="61"/>
    </row>
    <row r="26" spans="1:26" ht="25.5" customHeight="1">
      <c r="A26" s="7"/>
      <c r="B26" s="14" t="s">
        <v>32</v>
      </c>
      <c r="C26" s="35" t="str">
        <f t="shared" si="0"/>
        <v>ふるさとに緑をもう一度</v>
      </c>
      <c r="D26" s="59"/>
      <c r="E26" s="35" t="str">
        <f t="shared" si="1"/>
        <v>五月の風</v>
      </c>
      <c r="F26" s="59"/>
      <c r="G26" s="35" t="str">
        <f t="shared" si="2"/>
        <v>まるごと好きです</v>
      </c>
      <c r="H26" s="59"/>
      <c r="I26" s="35" t="str">
        <f t="shared" si="3"/>
        <v>真珠王　御木本幸吉</v>
      </c>
      <c r="J26" s="59"/>
      <c r="K26" s="35">
        <f t="shared" si="4"/>
        <v>0</v>
      </c>
      <c r="L26" s="59"/>
      <c r="M26" s="35" t="str">
        <f t="shared" si="5"/>
        <v>「自分以下」を求める心</v>
      </c>
      <c r="N26" s="59"/>
      <c r="O26" s="35" t="str">
        <f t="shared" si="6"/>
        <v>黄色いお弁当箱</v>
      </c>
      <c r="P26" s="59"/>
      <c r="Q26" s="35" t="str">
        <f t="shared" si="7"/>
        <v>ごちそう</v>
      </c>
      <c r="R26" s="59"/>
      <c r="S26" s="35" t="str">
        <f t="shared" si="8"/>
        <v>万引き</v>
      </c>
      <c r="T26" s="59"/>
      <c r="U26" s="35" t="str">
        <f t="shared" si="9"/>
        <v>鏡の中のわたし</v>
      </c>
      <c r="V26" s="59"/>
      <c r="W26" s="35" t="str">
        <f t="shared" si="10"/>
        <v>リスペクト　アザース</v>
      </c>
      <c r="X26" s="59"/>
      <c r="Y26" s="35" t="str">
        <f t="shared" si="11"/>
        <v>手紙 ～拝啓 十五の君へ～</v>
      </c>
      <c r="Z26" s="59"/>
    </row>
    <row r="27" spans="1:26" ht="25.5" customHeight="1">
      <c r="A27" s="6"/>
      <c r="B27" s="15" t="s">
        <v>26</v>
      </c>
      <c r="C27" s="36" t="str">
        <f t="shared" si="0"/>
        <v>4-(8)</v>
      </c>
      <c r="D27" s="60" t="str">
        <f>D8</f>
        <v>郷土愛</v>
      </c>
      <c r="E27" s="60" t="str">
        <f t="shared" si="1"/>
        <v>2-(4)</v>
      </c>
      <c r="F27" s="60" t="str">
        <f>F8</f>
        <v>男女の人格尊重</v>
      </c>
      <c r="G27" s="36" t="str">
        <f t="shared" si="2"/>
        <v>1-(5)</v>
      </c>
      <c r="H27" s="60" t="str">
        <f>H8</f>
        <v>向上心、個性の伸長</v>
      </c>
      <c r="I27" s="60" t="str">
        <f t="shared" si="3"/>
        <v>1-(2)</v>
      </c>
      <c r="J27" s="60" t="str">
        <f>J8</f>
        <v>強い意志</v>
      </c>
      <c r="K27" s="36">
        <f t="shared" si="4"/>
        <v>0</v>
      </c>
      <c r="L27" s="60">
        <f>L8</f>
        <v>0</v>
      </c>
      <c r="M27" s="60" t="str">
        <f t="shared" si="5"/>
        <v>2-(5)</v>
      </c>
      <c r="N27" s="60" t="str">
        <f>N8</f>
        <v>寛容・謙虚</v>
      </c>
      <c r="O27" s="36" t="str">
        <f t="shared" si="6"/>
        <v>2-(6)</v>
      </c>
      <c r="P27" s="60" t="str">
        <f>P8</f>
        <v>感謝</v>
      </c>
      <c r="Q27" s="60" t="str">
        <f t="shared" si="7"/>
        <v>4-(6)</v>
      </c>
      <c r="R27" s="60" t="str">
        <f>R8</f>
        <v>家族愛</v>
      </c>
      <c r="S27" s="36" t="str">
        <f t="shared" si="8"/>
        <v>4-(1)</v>
      </c>
      <c r="T27" s="60" t="str">
        <f>T8</f>
        <v>秩序・規律</v>
      </c>
      <c r="U27" s="60" t="str">
        <f t="shared" si="9"/>
        <v>2-(3)</v>
      </c>
      <c r="V27" s="60" t="str">
        <f>V8</f>
        <v>友情・信頼</v>
      </c>
      <c r="W27" s="36" t="str">
        <f t="shared" si="10"/>
        <v>4-(3)</v>
      </c>
      <c r="X27" s="60" t="str">
        <f>X8</f>
        <v>公正・公平</v>
      </c>
      <c r="Y27" s="60" t="str">
        <f t="shared" si="11"/>
        <v>1-(5)</v>
      </c>
      <c r="Z27" s="60" t="str">
        <f>Z8</f>
        <v>向上心、個性の伸長</v>
      </c>
    </row>
    <row r="28" spans="1:26" ht="25.5" customHeight="1">
      <c r="A28" s="6"/>
      <c r="B28" s="16" t="s">
        <v>78</v>
      </c>
      <c r="C28" s="37" t="str">
        <f t="shared" si="0"/>
        <v>郷土を大切にする心</v>
      </c>
      <c r="D28" s="61"/>
      <c r="E28" s="83" t="str">
        <f t="shared" si="1"/>
        <v>健全な異性観</v>
      </c>
      <c r="F28" s="98"/>
      <c r="G28" s="37" t="str">
        <f t="shared" si="2"/>
        <v>個性を伸ばす</v>
      </c>
      <c r="H28" s="61"/>
      <c r="I28" s="83" t="str">
        <f t="shared" si="3"/>
        <v>希望をもってやり抜く</v>
      </c>
      <c r="J28" s="98"/>
      <c r="K28" s="37">
        <f t="shared" si="4"/>
        <v>0</v>
      </c>
      <c r="L28" s="61"/>
      <c r="M28" s="83" t="str">
        <f t="shared" si="5"/>
        <v>寛容の心</v>
      </c>
      <c r="N28" s="98"/>
      <c r="O28" s="37" t="str">
        <f t="shared" si="6"/>
        <v>感謝の心</v>
      </c>
      <c r="P28" s="61"/>
      <c r="Q28" s="83" t="str">
        <f t="shared" si="7"/>
        <v>家族を愛する心</v>
      </c>
      <c r="R28" s="98"/>
      <c r="S28" s="37" t="str">
        <f t="shared" si="8"/>
        <v>規範意識</v>
      </c>
      <c r="T28" s="61"/>
      <c r="U28" s="83" t="str">
        <f t="shared" si="9"/>
        <v>望ましい友人関係</v>
      </c>
      <c r="V28" s="98"/>
      <c r="W28" s="37" t="str">
        <f t="shared" si="10"/>
        <v>公正・公平な社会の実現</v>
      </c>
      <c r="X28" s="61"/>
      <c r="Y28" s="83" t="str">
        <f t="shared" si="11"/>
        <v>自己の向上</v>
      </c>
      <c r="Z28" s="98"/>
    </row>
    <row r="29" spans="1:26" ht="25.5" customHeight="1">
      <c r="A29" s="7"/>
      <c r="B29" s="14" t="s">
        <v>32</v>
      </c>
      <c r="C29" s="35" t="str">
        <f t="shared" si="0"/>
        <v>江戸しぐさに学ぶ</v>
      </c>
      <c r="D29" s="59"/>
      <c r="E29" s="83" t="str">
        <f t="shared" si="1"/>
        <v>もっとも悲しむべきことは、病めることでも貧しいことでもなく</v>
      </c>
      <c r="F29" s="98"/>
      <c r="G29" s="35" t="str">
        <f t="shared" si="2"/>
        <v>自分が何かをしてもらうのではなく･･･</v>
      </c>
      <c r="H29" s="59"/>
      <c r="I29" s="83">
        <f t="shared" si="3"/>
        <v>0</v>
      </c>
      <c r="J29" s="98"/>
      <c r="K29" s="35">
        <f t="shared" si="4"/>
        <v>0</v>
      </c>
      <c r="L29" s="59"/>
      <c r="M29" s="83" t="str">
        <f t="shared" si="5"/>
        <v>瑠璃色の星</v>
      </c>
      <c r="N29" s="98"/>
      <c r="O29" s="35" t="str">
        <f t="shared" si="6"/>
        <v>過去は大いに引きずっていい　悩んだ先に光が差すから</v>
      </c>
      <c r="P29" s="59"/>
      <c r="Q29" s="83" t="str">
        <f t="shared" si="7"/>
        <v>希望のビザ</v>
      </c>
      <c r="R29" s="98"/>
      <c r="S29" s="35" t="str">
        <f t="shared" si="8"/>
        <v>カード破産</v>
      </c>
      <c r="T29" s="59"/>
      <c r="U29" s="83" t="str">
        <f t="shared" si="9"/>
        <v>日本列島 奇跡の大自然</v>
      </c>
      <c r="V29" s="98"/>
      <c r="W29" s="35" t="str">
        <f t="shared" si="10"/>
        <v>父の言葉の意味を知って</v>
      </c>
      <c r="X29" s="59"/>
      <c r="Y29" s="83">
        <f t="shared" si="11"/>
        <v>0</v>
      </c>
      <c r="Z29" s="98"/>
    </row>
    <row r="30" spans="1:26" ht="25.5" customHeight="1">
      <c r="A30" s="6"/>
      <c r="B30" s="15" t="s">
        <v>26</v>
      </c>
      <c r="C30" s="36" t="str">
        <f t="shared" si="0"/>
        <v>2-(1)</v>
      </c>
      <c r="D30" s="60" t="str">
        <f>D11</f>
        <v>礼儀</v>
      </c>
      <c r="E30" s="36" t="str">
        <f t="shared" si="1"/>
        <v>3-(1)</v>
      </c>
      <c r="F30" s="60" t="str">
        <f>F11</f>
        <v>生命尊重</v>
      </c>
      <c r="G30" s="36" t="str">
        <f t="shared" si="2"/>
        <v>4-(7)</v>
      </c>
      <c r="H30" s="60" t="str">
        <f>H11</f>
        <v>よりよい校風の樹立</v>
      </c>
      <c r="I30" s="36">
        <f t="shared" si="3"/>
        <v>0</v>
      </c>
      <c r="J30" s="60">
        <f>J11</f>
        <v>0</v>
      </c>
      <c r="K30" s="36">
        <f t="shared" si="4"/>
        <v>0</v>
      </c>
      <c r="L30" s="60">
        <f>L11</f>
        <v>0</v>
      </c>
      <c r="M30" s="36" t="str">
        <f t="shared" si="5"/>
        <v>3-(1)</v>
      </c>
      <c r="N30" s="60" t="str">
        <f>N11</f>
        <v>生命尊重</v>
      </c>
      <c r="O30" s="36" t="str">
        <f t="shared" si="6"/>
        <v>3-(3)</v>
      </c>
      <c r="P30" s="60" t="str">
        <f>P11</f>
        <v>生きる喜び</v>
      </c>
      <c r="Q30" s="36" t="str">
        <f t="shared" si="7"/>
        <v>4-(10)</v>
      </c>
      <c r="R30" s="60" t="str">
        <f>R11</f>
        <v>世界の中の日本人</v>
      </c>
      <c r="S30" s="36" t="str">
        <f t="shared" si="8"/>
        <v>1-(3)</v>
      </c>
      <c r="T30" s="60" t="str">
        <f>T11</f>
        <v>自律・責任</v>
      </c>
      <c r="U30" s="36" t="str">
        <f t="shared" si="9"/>
        <v>4-(8)</v>
      </c>
      <c r="V30" s="60" t="str">
        <f>V11</f>
        <v>郷土愛</v>
      </c>
      <c r="W30" s="36" t="str">
        <f t="shared" si="10"/>
        <v>4-(5)</v>
      </c>
      <c r="X30" s="60" t="str">
        <f>X11</f>
        <v>勤労・奉仕の精神</v>
      </c>
      <c r="Y30" s="36">
        <f t="shared" si="11"/>
        <v>0</v>
      </c>
      <c r="Z30" s="60">
        <f>Z11</f>
        <v>0</v>
      </c>
    </row>
    <row r="31" spans="1:26" ht="25.5" customHeight="1">
      <c r="A31" s="6"/>
      <c r="B31" s="16" t="s">
        <v>78</v>
      </c>
      <c r="C31" s="37" t="str">
        <f t="shared" si="0"/>
        <v>礼儀の意義</v>
      </c>
      <c r="D31" s="61"/>
      <c r="E31" s="83" t="str">
        <f t="shared" si="1"/>
        <v>生命の尊さ</v>
      </c>
      <c r="F31" s="98"/>
      <c r="G31" s="37" t="str">
        <f t="shared" si="2"/>
        <v>校風の継承と発展</v>
      </c>
      <c r="H31" s="61"/>
      <c r="I31" s="83">
        <f t="shared" si="3"/>
        <v>0</v>
      </c>
      <c r="J31" s="98"/>
      <c r="K31" s="37">
        <f t="shared" si="4"/>
        <v>0</v>
      </c>
      <c r="L31" s="61"/>
      <c r="M31" s="83" t="str">
        <f t="shared" si="5"/>
        <v>生命の尊さ</v>
      </c>
      <c r="N31" s="98"/>
      <c r="O31" s="37" t="str">
        <f t="shared" si="6"/>
        <v>生きる喜び</v>
      </c>
      <c r="P31" s="61"/>
      <c r="Q31" s="83" t="str">
        <f t="shared" si="7"/>
        <v>人類の幸福への貢献</v>
      </c>
      <c r="R31" s="98"/>
      <c r="S31" s="37" t="str">
        <f t="shared" si="8"/>
        <v>自己責任の大切さ</v>
      </c>
      <c r="T31" s="61"/>
      <c r="U31" s="83" t="str">
        <f t="shared" si="9"/>
        <v>郷土を大切にする心</v>
      </c>
      <c r="V31" s="98"/>
      <c r="W31" s="37" t="str">
        <f t="shared" si="10"/>
        <v>勤労の尊さ</v>
      </c>
      <c r="X31" s="61"/>
      <c r="Y31" s="83">
        <f t="shared" si="11"/>
        <v>0</v>
      </c>
      <c r="Z31" s="98"/>
    </row>
    <row r="32" spans="1:26" ht="25.5" customHeight="1">
      <c r="A32" s="7"/>
      <c r="B32" s="14" t="s">
        <v>32</v>
      </c>
      <c r="C32" s="35">
        <f>D13</f>
        <v>0</v>
      </c>
      <c r="D32" s="59"/>
      <c r="E32" s="83">
        <f>F13</f>
        <v>0</v>
      </c>
      <c r="F32" s="98"/>
      <c r="G32" s="35">
        <f>H13</f>
        <v>0</v>
      </c>
      <c r="H32" s="59"/>
      <c r="I32" s="83">
        <f>J13</f>
        <v>0</v>
      </c>
      <c r="J32" s="98"/>
      <c r="K32" s="35">
        <f>L13</f>
        <v>0</v>
      </c>
      <c r="L32" s="59"/>
      <c r="M32" s="83">
        <f>N13</f>
        <v>0</v>
      </c>
      <c r="N32" s="98"/>
      <c r="O32" s="35">
        <f>P13</f>
        <v>0</v>
      </c>
      <c r="P32" s="59"/>
      <c r="Q32" s="83">
        <f>R13</f>
        <v>0</v>
      </c>
      <c r="R32" s="98"/>
      <c r="S32" s="35">
        <f>T13</f>
        <v>0</v>
      </c>
      <c r="T32" s="59"/>
      <c r="U32" s="83">
        <f>V13</f>
        <v>0</v>
      </c>
      <c r="V32" s="98"/>
      <c r="W32" s="35">
        <f>X13</f>
        <v>0</v>
      </c>
      <c r="X32" s="59"/>
      <c r="Y32" s="83">
        <f>Z13</f>
        <v>0</v>
      </c>
      <c r="Z32" s="98"/>
    </row>
    <row r="33" spans="1:26" ht="25.5" customHeight="1">
      <c r="A33" s="6"/>
      <c r="B33" s="15" t="s">
        <v>26</v>
      </c>
      <c r="C33" s="36"/>
      <c r="D33" s="60">
        <f>D14</f>
        <v>0</v>
      </c>
      <c r="E33" s="60"/>
      <c r="F33" s="60">
        <f>F14</f>
        <v>0</v>
      </c>
      <c r="G33" s="60"/>
      <c r="H33" s="60" t="str">
        <f>H14</f>
        <v>自律・責任</v>
      </c>
      <c r="I33" s="60"/>
      <c r="J33" s="60">
        <f>J14</f>
        <v>0</v>
      </c>
      <c r="K33" s="60"/>
      <c r="L33" s="60">
        <f>L14</f>
        <v>0</v>
      </c>
      <c r="M33" s="60"/>
      <c r="N33" s="60" t="str">
        <f>N14</f>
        <v>生命尊重</v>
      </c>
      <c r="O33" s="60"/>
      <c r="P33" s="60" t="str">
        <f>P14</f>
        <v>集団生活の向上</v>
      </c>
      <c r="Q33" s="60"/>
      <c r="R33" s="60" t="str">
        <f>R14</f>
        <v>勤労・奉仕の精神</v>
      </c>
      <c r="S33" s="60"/>
      <c r="T33" s="60">
        <f>T14</f>
        <v>0</v>
      </c>
      <c r="U33" s="60"/>
      <c r="V33" s="60">
        <f>V14</f>
        <v>0</v>
      </c>
      <c r="W33" s="60"/>
      <c r="X33" s="60">
        <f>X14</f>
        <v>0</v>
      </c>
      <c r="Y33" s="60"/>
      <c r="Z33" s="60">
        <f>Z14</f>
        <v>0</v>
      </c>
    </row>
    <row r="34" spans="1:26" ht="25.5" customHeight="1">
      <c r="A34" s="6"/>
      <c r="B34" s="17" t="s">
        <v>78</v>
      </c>
      <c r="C34" s="37">
        <f>D15</f>
        <v>0</v>
      </c>
      <c r="D34" s="61"/>
      <c r="E34" s="83">
        <f>F15</f>
        <v>0</v>
      </c>
      <c r="F34" s="98"/>
      <c r="G34" s="83">
        <f>H15</f>
        <v>0</v>
      </c>
      <c r="H34" s="98"/>
      <c r="I34" s="83">
        <f>J15</f>
        <v>0</v>
      </c>
      <c r="J34" s="98"/>
      <c r="K34" s="83">
        <f>L15</f>
        <v>0</v>
      </c>
      <c r="L34" s="98"/>
      <c r="M34" s="83">
        <f>N15</f>
        <v>0</v>
      </c>
      <c r="N34" s="98"/>
      <c r="O34" s="83">
        <f>P15</f>
        <v>0</v>
      </c>
      <c r="P34" s="98"/>
      <c r="Q34" s="83">
        <f>R15</f>
        <v>0</v>
      </c>
      <c r="R34" s="98"/>
      <c r="S34" s="83">
        <f>T15</f>
        <v>0</v>
      </c>
      <c r="T34" s="98"/>
      <c r="U34" s="83">
        <f>V15</f>
        <v>0</v>
      </c>
      <c r="V34" s="98"/>
      <c r="W34" s="83">
        <f>X15</f>
        <v>0</v>
      </c>
      <c r="X34" s="98"/>
      <c r="Y34" s="83">
        <f>Z15</f>
        <v>0</v>
      </c>
      <c r="Z34" s="98"/>
    </row>
    <row r="35" spans="1:26" ht="29.25" customHeight="1">
      <c r="A35" s="9" t="s">
        <v>62</v>
      </c>
      <c r="B35" s="19"/>
      <c r="C35" s="139" t="s">
        <v>152</v>
      </c>
      <c r="D35" s="155"/>
      <c r="E35" s="81"/>
      <c r="F35" s="96"/>
      <c r="G35" s="81" t="s">
        <v>64</v>
      </c>
      <c r="H35" s="96"/>
      <c r="I35" s="81" t="s">
        <v>145</v>
      </c>
      <c r="J35" s="96"/>
      <c r="K35" s="81"/>
      <c r="L35" s="96"/>
      <c r="M35" s="81" t="s">
        <v>296</v>
      </c>
      <c r="N35" s="96"/>
      <c r="O35" s="81" t="s">
        <v>146</v>
      </c>
      <c r="P35" s="96"/>
      <c r="Q35" s="81"/>
      <c r="R35" s="96"/>
      <c r="S35" s="81" t="s">
        <v>148</v>
      </c>
      <c r="T35" s="96"/>
      <c r="U35" s="81" t="s">
        <v>149</v>
      </c>
      <c r="V35" s="96"/>
      <c r="W35" s="81" t="s">
        <v>151</v>
      </c>
      <c r="X35" s="96"/>
      <c r="Y35" s="81"/>
      <c r="Z35" s="96"/>
    </row>
    <row r="36" spans="1:26" ht="47.25" customHeight="1">
      <c r="A36" s="9" t="s">
        <v>54</v>
      </c>
      <c r="B36" s="19"/>
      <c r="C36" s="39" t="s">
        <v>192</v>
      </c>
      <c r="D36" s="63"/>
      <c r="E36" s="81"/>
      <c r="F36" s="96"/>
      <c r="G36" s="81"/>
      <c r="H36" s="96"/>
      <c r="I36" s="81"/>
      <c r="J36" s="96"/>
      <c r="K36" s="81"/>
      <c r="L36" s="96"/>
      <c r="M36" s="86" t="s">
        <v>264</v>
      </c>
      <c r="N36" s="101"/>
      <c r="O36" s="81"/>
      <c r="P36" s="96"/>
      <c r="Q36" s="81"/>
      <c r="R36" s="96"/>
      <c r="S36" s="81"/>
      <c r="T36" s="96"/>
      <c r="U36" s="86" t="s">
        <v>158</v>
      </c>
      <c r="V36" s="101"/>
      <c r="W36" s="86" t="s">
        <v>158</v>
      </c>
      <c r="X36" s="101"/>
      <c r="Y36" s="81"/>
      <c r="Z36" s="96"/>
    </row>
    <row r="37" spans="1:26" ht="54.75" customHeight="1">
      <c r="A37" s="9" t="s">
        <v>9</v>
      </c>
      <c r="B37" s="19"/>
      <c r="C37" s="42"/>
      <c r="D37" s="66"/>
      <c r="E37" s="81"/>
      <c r="F37" s="96"/>
      <c r="G37" s="34" t="s">
        <v>144</v>
      </c>
      <c r="H37" s="58"/>
      <c r="I37" s="34" t="s">
        <v>113</v>
      </c>
      <c r="J37" s="58"/>
      <c r="K37" s="34"/>
      <c r="L37" s="58"/>
      <c r="M37" s="34" t="s">
        <v>232</v>
      </c>
      <c r="N37" s="58"/>
      <c r="O37" s="34" t="s">
        <v>304</v>
      </c>
      <c r="P37" s="58"/>
      <c r="Q37" s="34" t="s">
        <v>72</v>
      </c>
      <c r="R37" s="58"/>
      <c r="S37" s="34" t="s">
        <v>306</v>
      </c>
      <c r="T37" s="58"/>
      <c r="U37" s="34" t="s">
        <v>241</v>
      </c>
      <c r="V37" s="58"/>
      <c r="W37" s="81"/>
      <c r="X37" s="96"/>
      <c r="Y37" s="81"/>
      <c r="Z37" s="96"/>
    </row>
    <row r="38" spans="1:26" ht="51" customHeight="1">
      <c r="A38" s="9" t="s">
        <v>66</v>
      </c>
      <c r="B38" s="19"/>
      <c r="C38" s="41" t="s">
        <v>27</v>
      </c>
      <c r="D38" s="65"/>
      <c r="E38" s="85"/>
      <c r="F38" s="100"/>
      <c r="G38" s="85"/>
      <c r="H38" s="100"/>
      <c r="I38" s="85"/>
      <c r="J38" s="100"/>
      <c r="K38" s="85"/>
      <c r="L38" s="100"/>
      <c r="M38" s="85" t="s">
        <v>2</v>
      </c>
      <c r="N38" s="100"/>
      <c r="O38" s="85"/>
      <c r="P38" s="100"/>
      <c r="Q38" s="85"/>
      <c r="R38" s="100"/>
      <c r="S38" s="85"/>
      <c r="T38" s="100"/>
      <c r="U38" s="85" t="s">
        <v>105</v>
      </c>
      <c r="V38" s="100"/>
      <c r="W38" s="85"/>
      <c r="X38" s="100"/>
      <c r="Y38" s="85"/>
      <c r="Z38" s="100"/>
    </row>
    <row r="39" spans="1:26" ht="50.25" customHeight="1">
      <c r="A39" s="9" t="s">
        <v>48</v>
      </c>
      <c r="B39" s="19"/>
      <c r="C39" s="44" t="s">
        <v>223</v>
      </c>
      <c r="D39" s="153"/>
      <c r="E39" s="81" t="s">
        <v>224</v>
      </c>
      <c r="F39" s="96"/>
      <c r="G39" s="81"/>
      <c r="H39" s="96"/>
      <c r="I39" s="81"/>
      <c r="J39" s="96"/>
      <c r="K39" s="81" t="s">
        <v>227</v>
      </c>
      <c r="L39" s="96"/>
      <c r="M39" s="81"/>
      <c r="N39" s="96"/>
      <c r="O39" s="81"/>
      <c r="P39" s="96"/>
      <c r="Q39" s="81"/>
      <c r="R39" s="96"/>
      <c r="S39" s="81"/>
      <c r="T39" s="96"/>
      <c r="U39" s="81" t="s">
        <v>58</v>
      </c>
      <c r="V39" s="96"/>
      <c r="W39" s="81"/>
      <c r="X39" s="96"/>
      <c r="Y39" s="81" t="s">
        <v>228</v>
      </c>
      <c r="Z39" s="96"/>
    </row>
    <row r="40" spans="1:26" ht="75" customHeight="1">
      <c r="A40" s="9" t="s">
        <v>38</v>
      </c>
      <c r="B40" s="19"/>
      <c r="C40" s="139" t="s">
        <v>160</v>
      </c>
      <c r="D40" s="155"/>
      <c r="E40" s="139" t="s">
        <v>160</v>
      </c>
      <c r="F40" s="155"/>
      <c r="G40" s="81" t="s">
        <v>153</v>
      </c>
      <c r="H40" s="96"/>
      <c r="I40" s="81" t="s">
        <v>153</v>
      </c>
      <c r="J40" s="96"/>
      <c r="K40" s="81" t="s">
        <v>154</v>
      </c>
      <c r="L40" s="96"/>
      <c r="M40" s="81" t="s">
        <v>154</v>
      </c>
      <c r="N40" s="96"/>
      <c r="O40" s="81" t="s">
        <v>155</v>
      </c>
      <c r="P40" s="96"/>
      <c r="Q40" s="81" t="s">
        <v>156</v>
      </c>
      <c r="R40" s="96"/>
      <c r="S40" s="81" t="s">
        <v>159</v>
      </c>
      <c r="T40" s="96"/>
      <c r="U40" s="81" t="s">
        <v>0</v>
      </c>
      <c r="V40" s="96"/>
      <c r="W40" s="81" t="s">
        <v>0</v>
      </c>
      <c r="X40" s="96"/>
      <c r="Y40" s="81" t="s">
        <v>162</v>
      </c>
      <c r="Z40" s="96"/>
    </row>
    <row r="41" spans="1:26" ht="60" customHeight="1">
      <c r="A41" s="9" t="s">
        <v>56</v>
      </c>
      <c r="B41" s="19"/>
      <c r="C41" s="197" t="s">
        <v>259</v>
      </c>
      <c r="D41" s="198"/>
      <c r="E41" s="81" t="s">
        <v>103</v>
      </c>
      <c r="F41" s="96"/>
      <c r="G41" s="81" t="s">
        <v>65</v>
      </c>
      <c r="H41" s="96"/>
      <c r="I41" s="81" t="s">
        <v>256</v>
      </c>
      <c r="J41" s="96"/>
      <c r="K41" s="81"/>
      <c r="L41" s="96"/>
      <c r="M41" s="81" t="s">
        <v>260</v>
      </c>
      <c r="N41" s="96"/>
      <c r="O41" s="81" t="s">
        <v>260</v>
      </c>
      <c r="P41" s="96"/>
      <c r="Q41" s="81" t="s">
        <v>260</v>
      </c>
      <c r="R41" s="96"/>
      <c r="S41" s="81" t="s">
        <v>262</v>
      </c>
      <c r="T41" s="96"/>
      <c r="U41" s="81" t="s">
        <v>254</v>
      </c>
      <c r="V41" s="96"/>
      <c r="W41" s="81" t="s">
        <v>254</v>
      </c>
      <c r="X41" s="96"/>
      <c r="Y41" s="81" t="s">
        <v>254</v>
      </c>
      <c r="Z41" s="96"/>
    </row>
    <row r="42" spans="1:26" ht="56.25" customHeight="1">
      <c r="A42" s="10" t="s">
        <v>47</v>
      </c>
      <c r="B42" s="20"/>
      <c r="C42" s="140" t="s">
        <v>176</v>
      </c>
      <c r="D42" s="68"/>
      <c r="E42" s="140" t="s">
        <v>176</v>
      </c>
      <c r="F42" s="68"/>
      <c r="G42" s="204" t="s">
        <v>179</v>
      </c>
      <c r="H42" s="209"/>
      <c r="I42" s="204" t="s">
        <v>179</v>
      </c>
      <c r="J42" s="209"/>
      <c r="K42" s="82"/>
      <c r="L42" s="97"/>
      <c r="M42" s="82"/>
      <c r="N42" s="97"/>
      <c r="O42" s="82"/>
      <c r="P42" s="97"/>
      <c r="Q42" s="211" t="s">
        <v>181</v>
      </c>
      <c r="R42" s="212"/>
      <c r="S42" s="82"/>
      <c r="T42" s="97"/>
      <c r="U42" s="82"/>
      <c r="V42" s="97"/>
      <c r="W42" s="82"/>
      <c r="X42" s="97"/>
      <c r="Y42" s="82"/>
      <c r="Z42" s="97"/>
    </row>
    <row r="43" spans="1:26" ht="35.25" customHeight="1">
      <c r="A43" s="8" t="s">
        <v>52</v>
      </c>
      <c r="B43" s="18"/>
      <c r="C43" s="46"/>
      <c r="D43" s="57"/>
      <c r="E43" s="87"/>
      <c r="F43" s="102"/>
      <c r="G43" s="87" t="s">
        <v>279</v>
      </c>
      <c r="H43" s="102"/>
      <c r="I43" s="87"/>
      <c r="J43" s="102"/>
      <c r="K43" s="87" t="s">
        <v>157</v>
      </c>
      <c r="L43" s="102"/>
      <c r="M43" s="87"/>
      <c r="N43" s="102"/>
      <c r="O43" s="87"/>
      <c r="P43" s="102"/>
      <c r="Q43" s="87" t="s">
        <v>279</v>
      </c>
      <c r="R43" s="102"/>
      <c r="S43" s="87" t="s">
        <v>138</v>
      </c>
      <c r="T43" s="102"/>
      <c r="U43" s="87"/>
      <c r="V43" s="102"/>
      <c r="W43" s="87"/>
      <c r="X43" s="102"/>
      <c r="Y43" s="87"/>
      <c r="Z43" s="102"/>
    </row>
  </sheetData>
  <mergeCells count="412">
    <mergeCell ref="C3:D3"/>
    <mergeCell ref="E3:F3"/>
    <mergeCell ref="G3:H3"/>
    <mergeCell ref="I3:J3"/>
    <mergeCell ref="K3:L3"/>
    <mergeCell ref="M3:N3"/>
    <mergeCell ref="O3:P3"/>
    <mergeCell ref="Q3:R3"/>
    <mergeCell ref="S3:T3"/>
    <mergeCell ref="U3:V3"/>
    <mergeCell ref="W3:X3"/>
    <mergeCell ref="Y3:Z3"/>
    <mergeCell ref="C4:D4"/>
    <mergeCell ref="E4:F4"/>
    <mergeCell ref="G4:H4"/>
    <mergeCell ref="I4:J4"/>
    <mergeCell ref="K4:L4"/>
    <mergeCell ref="M4:N4"/>
    <mergeCell ref="O4:P4"/>
    <mergeCell ref="Q4:R4"/>
    <mergeCell ref="S4:T4"/>
    <mergeCell ref="U4:V4"/>
    <mergeCell ref="W4:X4"/>
    <mergeCell ref="Y4:Z4"/>
    <mergeCell ref="C6:D6"/>
    <mergeCell ref="E6:F6"/>
    <mergeCell ref="G6:H6"/>
    <mergeCell ref="I6:J6"/>
    <mergeCell ref="K6:L6"/>
    <mergeCell ref="M6:N6"/>
    <mergeCell ref="O6:P6"/>
    <mergeCell ref="Q6:R6"/>
    <mergeCell ref="S6:T6"/>
    <mergeCell ref="U6:V6"/>
    <mergeCell ref="W6:X6"/>
    <mergeCell ref="Y6:Z6"/>
    <mergeCell ref="C7:D7"/>
    <mergeCell ref="E7:F7"/>
    <mergeCell ref="G7:H7"/>
    <mergeCell ref="I7:J7"/>
    <mergeCell ref="K7:L7"/>
    <mergeCell ref="M7:N7"/>
    <mergeCell ref="O7:P7"/>
    <mergeCell ref="Q7:R7"/>
    <mergeCell ref="S7:T7"/>
    <mergeCell ref="U7:V7"/>
    <mergeCell ref="W7:X7"/>
    <mergeCell ref="Y7:Z7"/>
    <mergeCell ref="C9:D9"/>
    <mergeCell ref="E9:F9"/>
    <mergeCell ref="G9:H9"/>
    <mergeCell ref="I9:J9"/>
    <mergeCell ref="K9:L9"/>
    <mergeCell ref="M9:N9"/>
    <mergeCell ref="O9:P9"/>
    <mergeCell ref="Q9:R9"/>
    <mergeCell ref="S9:T9"/>
    <mergeCell ref="U9:V9"/>
    <mergeCell ref="W9:X9"/>
    <mergeCell ref="Y9:Z9"/>
    <mergeCell ref="C10:D10"/>
    <mergeCell ref="E10:F10"/>
    <mergeCell ref="G10:H10"/>
    <mergeCell ref="I10:J10"/>
    <mergeCell ref="K10:L10"/>
    <mergeCell ref="M10:N10"/>
    <mergeCell ref="O10:P10"/>
    <mergeCell ref="Q10:R10"/>
    <mergeCell ref="S10:T10"/>
    <mergeCell ref="U10:V10"/>
    <mergeCell ref="W10:X10"/>
    <mergeCell ref="Y10:Z10"/>
    <mergeCell ref="C12:D12"/>
    <mergeCell ref="E12:F12"/>
    <mergeCell ref="G12:H12"/>
    <mergeCell ref="I12:J12"/>
    <mergeCell ref="K12:L12"/>
    <mergeCell ref="M12:N12"/>
    <mergeCell ref="O12:P12"/>
    <mergeCell ref="Q12:R12"/>
    <mergeCell ref="S12:T12"/>
    <mergeCell ref="U12:V12"/>
    <mergeCell ref="W12:X12"/>
    <mergeCell ref="Y12:Z12"/>
    <mergeCell ref="C13:D13"/>
    <mergeCell ref="E13:F13"/>
    <mergeCell ref="G13:H13"/>
    <mergeCell ref="I13:J13"/>
    <mergeCell ref="K13:L13"/>
    <mergeCell ref="M13:N13"/>
    <mergeCell ref="O13:P13"/>
    <mergeCell ref="Q13:R13"/>
    <mergeCell ref="S13:T13"/>
    <mergeCell ref="U13:V13"/>
    <mergeCell ref="W13:X13"/>
    <mergeCell ref="Y13:Z13"/>
    <mergeCell ref="C15:D15"/>
    <mergeCell ref="E15:F15"/>
    <mergeCell ref="G15:H15"/>
    <mergeCell ref="I15:J15"/>
    <mergeCell ref="K15:L15"/>
    <mergeCell ref="M15:N15"/>
    <mergeCell ref="O15:P15"/>
    <mergeCell ref="Q15:R15"/>
    <mergeCell ref="S15:T15"/>
    <mergeCell ref="U15:V15"/>
    <mergeCell ref="W15:X15"/>
    <mergeCell ref="Y15:Z15"/>
    <mergeCell ref="A16:B16"/>
    <mergeCell ref="C16:D16"/>
    <mergeCell ref="E16:F16"/>
    <mergeCell ref="G16:H16"/>
    <mergeCell ref="I16:J16"/>
    <mergeCell ref="K16:L16"/>
    <mergeCell ref="M16:N16"/>
    <mergeCell ref="O16:P16"/>
    <mergeCell ref="Q16:R16"/>
    <mergeCell ref="S16:T16"/>
    <mergeCell ref="U16:V16"/>
    <mergeCell ref="W16:X16"/>
    <mergeCell ref="Y16:Z16"/>
    <mergeCell ref="A17:B17"/>
    <mergeCell ref="C17:D17"/>
    <mergeCell ref="E17:F17"/>
    <mergeCell ref="G17:H17"/>
    <mergeCell ref="I17:J17"/>
    <mergeCell ref="K17:L17"/>
    <mergeCell ref="M17:N17"/>
    <mergeCell ref="O17:P17"/>
    <mergeCell ref="Q17:R17"/>
    <mergeCell ref="S17:T17"/>
    <mergeCell ref="U17:V17"/>
    <mergeCell ref="W17:X17"/>
    <mergeCell ref="Y17:Z17"/>
    <mergeCell ref="A18:B18"/>
    <mergeCell ref="C18:D18"/>
    <mergeCell ref="E18:F18"/>
    <mergeCell ref="G18:H18"/>
    <mergeCell ref="I18:J18"/>
    <mergeCell ref="K18:L18"/>
    <mergeCell ref="M18:N18"/>
    <mergeCell ref="O18:P18"/>
    <mergeCell ref="Q18:R18"/>
    <mergeCell ref="S18:T18"/>
    <mergeCell ref="U18:V18"/>
    <mergeCell ref="W18:X18"/>
    <mergeCell ref="Y18:Z18"/>
    <mergeCell ref="A19:B19"/>
    <mergeCell ref="C19:D19"/>
    <mergeCell ref="E19:F19"/>
    <mergeCell ref="G19:H19"/>
    <mergeCell ref="I19:J19"/>
    <mergeCell ref="K19:L19"/>
    <mergeCell ref="M19:N19"/>
    <mergeCell ref="O19:P19"/>
    <mergeCell ref="Q19:R19"/>
    <mergeCell ref="S19:T19"/>
    <mergeCell ref="U19:V19"/>
    <mergeCell ref="W19:X19"/>
    <mergeCell ref="Y19:Z19"/>
    <mergeCell ref="A20:B20"/>
    <mergeCell ref="C20:D20"/>
    <mergeCell ref="E20:F20"/>
    <mergeCell ref="G20:H20"/>
    <mergeCell ref="I20:J20"/>
    <mergeCell ref="K20:L20"/>
    <mergeCell ref="M20:N20"/>
    <mergeCell ref="O20:P20"/>
    <mergeCell ref="Q20:R20"/>
    <mergeCell ref="S20:T20"/>
    <mergeCell ref="U20:V20"/>
    <mergeCell ref="W20:X20"/>
    <mergeCell ref="Y20:Z20"/>
    <mergeCell ref="A21:B21"/>
    <mergeCell ref="C21:D21"/>
    <mergeCell ref="E21:F21"/>
    <mergeCell ref="G21:H21"/>
    <mergeCell ref="I21:J21"/>
    <mergeCell ref="K21:L21"/>
    <mergeCell ref="M21:N21"/>
    <mergeCell ref="O21:P21"/>
    <mergeCell ref="Q21:R21"/>
    <mergeCell ref="S21:T21"/>
    <mergeCell ref="U21:V21"/>
    <mergeCell ref="W21:X21"/>
    <mergeCell ref="Y21:Z21"/>
    <mergeCell ref="A22:B22"/>
    <mergeCell ref="C22:D22"/>
    <mergeCell ref="E22:F22"/>
    <mergeCell ref="G22:H22"/>
    <mergeCell ref="I22:J22"/>
    <mergeCell ref="K22:L22"/>
    <mergeCell ref="M22:N22"/>
    <mergeCell ref="O22:P22"/>
    <mergeCell ref="Q22:R22"/>
    <mergeCell ref="S22:T22"/>
    <mergeCell ref="U22:V22"/>
    <mergeCell ref="W22:X22"/>
    <mergeCell ref="Y22:Z22"/>
    <mergeCell ref="C23:D23"/>
    <mergeCell ref="E23:F23"/>
    <mergeCell ref="G23:H23"/>
    <mergeCell ref="I23:J23"/>
    <mergeCell ref="K23:L23"/>
    <mergeCell ref="M23:N23"/>
    <mergeCell ref="O23:P23"/>
    <mergeCell ref="Q23:R23"/>
    <mergeCell ref="S23:T23"/>
    <mergeCell ref="U23:V23"/>
    <mergeCell ref="W23:X23"/>
    <mergeCell ref="Y23:Z23"/>
    <mergeCell ref="C25:D25"/>
    <mergeCell ref="E25:F25"/>
    <mergeCell ref="G25:H25"/>
    <mergeCell ref="I25:J25"/>
    <mergeCell ref="K25:L25"/>
    <mergeCell ref="M25:N25"/>
    <mergeCell ref="O25:P25"/>
    <mergeCell ref="Q25:R25"/>
    <mergeCell ref="S25:T25"/>
    <mergeCell ref="U25:V25"/>
    <mergeCell ref="W25:X25"/>
    <mergeCell ref="Y25:Z25"/>
    <mergeCell ref="C26:D26"/>
    <mergeCell ref="E26:F26"/>
    <mergeCell ref="G26:H26"/>
    <mergeCell ref="I26:J26"/>
    <mergeCell ref="K26:L26"/>
    <mergeCell ref="M26:N26"/>
    <mergeCell ref="O26:P26"/>
    <mergeCell ref="Q26:R26"/>
    <mergeCell ref="S26:T26"/>
    <mergeCell ref="U26:V26"/>
    <mergeCell ref="W26:X26"/>
    <mergeCell ref="Y26:Z26"/>
    <mergeCell ref="C28:D28"/>
    <mergeCell ref="E28:F28"/>
    <mergeCell ref="G28:H28"/>
    <mergeCell ref="I28:J28"/>
    <mergeCell ref="K28:L28"/>
    <mergeCell ref="M28:N28"/>
    <mergeCell ref="O28:P28"/>
    <mergeCell ref="Q28:R28"/>
    <mergeCell ref="S28:T28"/>
    <mergeCell ref="U28:V28"/>
    <mergeCell ref="W28:X28"/>
    <mergeCell ref="Y28:Z28"/>
    <mergeCell ref="C29:D29"/>
    <mergeCell ref="E29:F29"/>
    <mergeCell ref="G29:H29"/>
    <mergeCell ref="I29:J29"/>
    <mergeCell ref="K29:L29"/>
    <mergeCell ref="M29:N29"/>
    <mergeCell ref="O29:P29"/>
    <mergeCell ref="Q29:R29"/>
    <mergeCell ref="S29:T29"/>
    <mergeCell ref="U29:V29"/>
    <mergeCell ref="W29:X29"/>
    <mergeCell ref="Y29:Z29"/>
    <mergeCell ref="C31:D31"/>
    <mergeCell ref="E31:F31"/>
    <mergeCell ref="G31:H31"/>
    <mergeCell ref="I31:J31"/>
    <mergeCell ref="K31:L31"/>
    <mergeCell ref="M31:N31"/>
    <mergeCell ref="O31:P31"/>
    <mergeCell ref="Q31:R31"/>
    <mergeCell ref="S31:T31"/>
    <mergeCell ref="U31:V31"/>
    <mergeCell ref="W31:X31"/>
    <mergeCell ref="Y31:Z31"/>
    <mergeCell ref="C32:D32"/>
    <mergeCell ref="E32:F32"/>
    <mergeCell ref="G32:H32"/>
    <mergeCell ref="I32:J32"/>
    <mergeCell ref="K32:L32"/>
    <mergeCell ref="M32:N32"/>
    <mergeCell ref="O32:P32"/>
    <mergeCell ref="Q32:R32"/>
    <mergeCell ref="S32:T32"/>
    <mergeCell ref="U32:V32"/>
    <mergeCell ref="W32:X32"/>
    <mergeCell ref="Y32:Z32"/>
    <mergeCell ref="C34:D34"/>
    <mergeCell ref="E34:F34"/>
    <mergeCell ref="G34:H34"/>
    <mergeCell ref="I34:J34"/>
    <mergeCell ref="K34:L34"/>
    <mergeCell ref="M34:N34"/>
    <mergeCell ref="O34:P34"/>
    <mergeCell ref="Q34:R34"/>
    <mergeCell ref="S34:T34"/>
    <mergeCell ref="U34:V34"/>
    <mergeCell ref="W34:X34"/>
    <mergeCell ref="Y34:Z34"/>
    <mergeCell ref="A35:B35"/>
    <mergeCell ref="C35:D35"/>
    <mergeCell ref="E35:F35"/>
    <mergeCell ref="G35:H35"/>
    <mergeCell ref="I35:J35"/>
    <mergeCell ref="K35:L35"/>
    <mergeCell ref="M35:N35"/>
    <mergeCell ref="O35:P35"/>
    <mergeCell ref="Q35:R35"/>
    <mergeCell ref="S35:T35"/>
    <mergeCell ref="U35:V35"/>
    <mergeCell ref="W35:X35"/>
    <mergeCell ref="Y35:Z35"/>
    <mergeCell ref="A36:B36"/>
    <mergeCell ref="C36:D36"/>
    <mergeCell ref="E36:F36"/>
    <mergeCell ref="G36:H36"/>
    <mergeCell ref="I36:J36"/>
    <mergeCell ref="K36:L36"/>
    <mergeCell ref="M36:N36"/>
    <mergeCell ref="O36:P36"/>
    <mergeCell ref="Q36:R36"/>
    <mergeCell ref="S36:T36"/>
    <mergeCell ref="U36:V36"/>
    <mergeCell ref="W36:X36"/>
    <mergeCell ref="Y36:Z36"/>
    <mergeCell ref="A37:B37"/>
    <mergeCell ref="C37:D37"/>
    <mergeCell ref="E37:F37"/>
    <mergeCell ref="G37:H37"/>
    <mergeCell ref="I37:J37"/>
    <mergeCell ref="K37:L37"/>
    <mergeCell ref="M37:N37"/>
    <mergeCell ref="O37:P37"/>
    <mergeCell ref="Q37:R37"/>
    <mergeCell ref="S37:T37"/>
    <mergeCell ref="U37:V37"/>
    <mergeCell ref="W37:X37"/>
    <mergeCell ref="Y37:Z37"/>
    <mergeCell ref="A38:B38"/>
    <mergeCell ref="C38:D38"/>
    <mergeCell ref="E38:F38"/>
    <mergeCell ref="G38:H38"/>
    <mergeCell ref="I38:J38"/>
    <mergeCell ref="K38:L38"/>
    <mergeCell ref="M38:N38"/>
    <mergeCell ref="O38:P38"/>
    <mergeCell ref="Q38:R38"/>
    <mergeCell ref="S38:T38"/>
    <mergeCell ref="U38:V38"/>
    <mergeCell ref="W38:X38"/>
    <mergeCell ref="Y38:Z38"/>
    <mergeCell ref="A39:B39"/>
    <mergeCell ref="C39:D39"/>
    <mergeCell ref="E39:F39"/>
    <mergeCell ref="G39:H39"/>
    <mergeCell ref="I39:J39"/>
    <mergeCell ref="K39:L39"/>
    <mergeCell ref="M39:N39"/>
    <mergeCell ref="O39:P39"/>
    <mergeCell ref="Q39:R39"/>
    <mergeCell ref="S39:T39"/>
    <mergeCell ref="U39:V39"/>
    <mergeCell ref="W39:X39"/>
    <mergeCell ref="Y39:Z39"/>
    <mergeCell ref="A40:B40"/>
    <mergeCell ref="C40:D40"/>
    <mergeCell ref="E40:F40"/>
    <mergeCell ref="G40:H40"/>
    <mergeCell ref="I40:J40"/>
    <mergeCell ref="K40:L40"/>
    <mergeCell ref="M40:N40"/>
    <mergeCell ref="O40:P40"/>
    <mergeCell ref="Q40:R40"/>
    <mergeCell ref="S40:T40"/>
    <mergeCell ref="U40:V40"/>
    <mergeCell ref="W40:X40"/>
    <mergeCell ref="Y40:Z40"/>
    <mergeCell ref="A41:B41"/>
    <mergeCell ref="C41:D41"/>
    <mergeCell ref="E41:F41"/>
    <mergeCell ref="G41:H41"/>
    <mergeCell ref="I41:J41"/>
    <mergeCell ref="K41:L41"/>
    <mergeCell ref="M41:N41"/>
    <mergeCell ref="O41:P41"/>
    <mergeCell ref="Q41:R41"/>
    <mergeCell ref="S41:T41"/>
    <mergeCell ref="U41:V41"/>
    <mergeCell ref="W41:X41"/>
    <mergeCell ref="Y41:Z41"/>
    <mergeCell ref="A42:B42"/>
    <mergeCell ref="C42:D42"/>
    <mergeCell ref="E42:F42"/>
    <mergeCell ref="G42:H42"/>
    <mergeCell ref="I42:J42"/>
    <mergeCell ref="K42:L42"/>
    <mergeCell ref="M42:N42"/>
    <mergeCell ref="O42:P42"/>
    <mergeCell ref="Q42:R42"/>
    <mergeCell ref="S42:T42"/>
    <mergeCell ref="U42:V42"/>
    <mergeCell ref="W42:X42"/>
    <mergeCell ref="Y42:Z42"/>
    <mergeCell ref="A43:B43"/>
    <mergeCell ref="C43:D43"/>
    <mergeCell ref="E43:F43"/>
    <mergeCell ref="G43:H43"/>
    <mergeCell ref="I43:J43"/>
    <mergeCell ref="K43:L43"/>
    <mergeCell ref="M43:N43"/>
    <mergeCell ref="O43:P43"/>
    <mergeCell ref="Q43:R43"/>
    <mergeCell ref="S43:T43"/>
    <mergeCell ref="U43:V43"/>
    <mergeCell ref="W43:X43"/>
    <mergeCell ref="Y43:Z43"/>
  </mergeCells>
  <phoneticPr fontId="14"/>
  <pageMargins left="0.57999999999999996" right="0.32" top="0.74803149606299213" bottom="0.74803149606299213" header="0.31496062992125984" footer="0.31496062992125984"/>
  <pageSetup paperSize="9" scale="54" fitToWidth="1" fitToHeight="1" orientation="landscape" usePrinterDefaults="1" r:id="rId1"/>
  <rowBreaks count="1" manualBreakCount="1">
    <brk id="2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第1学年</vt:lpstr>
      <vt:lpstr>第2学年</vt:lpstr>
      <vt:lpstr>第3学年</vt:lpstr>
    </vt:vector>
  </TitlesOfParts>
  <LinksUpToDate>false</LinksUpToDate>
  <SharedDoc>false</SharedDoc>
  <HyperlinksChanged>false</HyperlinksChanged>
  <AppVersion>3.3.5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Pom Rila</dc:creator>
  <cp:lastModifiedBy>尾﨑瑞代</cp:lastModifiedBy>
  <cp:lastPrinted>2017-07-27T06:36:58Z</cp:lastPrinted>
  <dcterms:created xsi:type="dcterms:W3CDTF">2016-06-09T19:56:39Z</dcterms:created>
  <dcterms:modified xsi:type="dcterms:W3CDTF">2018-03-26T07:57:12Z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2.1.10.0</vt:lpwstr>
      <vt:lpwstr>2.1.11.0</vt:lpwstr>
    </vt:vector>
  </property>
  <property fmtid="{DCFEDD21-7773-49B2-8022-6FC58DB5260B}" pid="3" name="LastSavedVersion">
    <vt:lpwstr>2.1.11.0</vt:lpwstr>
  </property>
  <property fmtid="{DCFEDD21-7773-49B2-8022-6FC58DB5260B}" pid="4" name="LastSavedDate">
    <vt:filetime>2018-03-26T07:57:12Z</vt:filetime>
  </property>
</Properties>
</file>