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-server\(26)広報部\平成31年度\(10)10周年記念(広報情報担当分）\宛発送文書集\"/>
    </mc:Choice>
  </mc:AlternateContent>
  <bookViews>
    <workbookView xWindow="0" yWindow="7800" windowWidth="19200" windowHeight="7155" activeTab="1"/>
  </bookViews>
  <sheets>
    <sheet name="様式①_申込み" sheetId="5" r:id="rId1"/>
    <sheet name="様式②_参加者名簿" sheetId="1" r:id="rId2"/>
  </sheets>
  <definedNames>
    <definedName name="_xlnm.Print_Area" localSheetId="0">様式①_申込み!$A$1:$Q$36</definedName>
    <definedName name="_xlnm.Print_Area" localSheetId="1">様式②_参加者名簿!$A$1:$H$173</definedName>
    <definedName name="_xlnm.Print_Titles" localSheetId="1">様式②_参加者名簿!$1:$12</definedName>
    <definedName name="性別">#REF!</definedName>
  </definedNames>
  <calcPr calcId="152511"/>
</workbook>
</file>

<file path=xl/calcChain.xml><?xml version="1.0" encoding="utf-8"?>
<calcChain xmlns="http://schemas.openxmlformats.org/spreadsheetml/2006/main">
  <c r="D8" i="1" l="1"/>
  <c r="I24" i="5" s="1"/>
  <c r="C8" i="1"/>
  <c r="H24" i="5" s="1"/>
  <c r="B8" i="1"/>
  <c r="G24" i="5" s="1"/>
  <c r="I163" i="1"/>
  <c r="J163" i="1" s="1"/>
  <c r="I162" i="1"/>
  <c r="J162" i="1" s="1"/>
  <c r="I161" i="1"/>
  <c r="J161" i="1" s="1"/>
  <c r="I160" i="1"/>
  <c r="J160" i="1" s="1"/>
  <c r="I159" i="1"/>
  <c r="J159" i="1" s="1"/>
  <c r="I158" i="1"/>
  <c r="J158" i="1" s="1"/>
  <c r="I157" i="1"/>
  <c r="J157" i="1" s="1"/>
  <c r="I156" i="1"/>
  <c r="J156" i="1" s="1"/>
  <c r="I155" i="1"/>
  <c r="J155" i="1" s="1"/>
  <c r="I154" i="1"/>
  <c r="J154" i="1" s="1"/>
  <c r="C6" i="1"/>
  <c r="D24" i="5" s="1"/>
  <c r="G7" i="1"/>
  <c r="N25" i="5" s="1"/>
  <c r="F7" i="1"/>
  <c r="K25" i="5" s="1"/>
  <c r="C4" i="1"/>
  <c r="J13" i="1" s="1"/>
  <c r="B6" i="1"/>
  <c r="C24" i="5" s="1"/>
  <c r="I114" i="1"/>
  <c r="I115" i="1"/>
  <c r="J115" i="1"/>
  <c r="I116" i="1"/>
  <c r="I117" i="1"/>
  <c r="J117" i="1" s="1"/>
  <c r="I118" i="1"/>
  <c r="J118" i="1"/>
  <c r="I119" i="1"/>
  <c r="J119" i="1" s="1"/>
  <c r="I120" i="1"/>
  <c r="J120" i="1"/>
  <c r="D6" i="1" l="1"/>
  <c r="E24" i="5" s="1"/>
  <c r="J116" i="1"/>
  <c r="J114" i="1"/>
  <c r="D14" i="5"/>
  <c r="K14" i="5"/>
  <c r="I173" i="1"/>
  <c r="J173" i="1" s="1"/>
  <c r="I172" i="1"/>
  <c r="I171" i="1"/>
  <c r="J171" i="1" s="1"/>
  <c r="I170" i="1"/>
  <c r="J170" i="1" s="1"/>
  <c r="I169" i="1"/>
  <c r="I168" i="1"/>
  <c r="I167" i="1"/>
  <c r="J167" i="1" s="1"/>
  <c r="I166" i="1"/>
  <c r="I165" i="1"/>
  <c r="I164" i="1"/>
  <c r="I153" i="1"/>
  <c r="J153" i="1" s="1"/>
  <c r="I152" i="1"/>
  <c r="I151" i="1"/>
  <c r="I150" i="1"/>
  <c r="I149" i="1"/>
  <c r="J149" i="1" s="1"/>
  <c r="I148" i="1"/>
  <c r="J148" i="1" s="1"/>
  <c r="I147" i="1"/>
  <c r="I146" i="1"/>
  <c r="I145" i="1"/>
  <c r="J145" i="1" s="1"/>
  <c r="I144" i="1"/>
  <c r="J144" i="1" s="1"/>
  <c r="I143" i="1"/>
  <c r="I142" i="1"/>
  <c r="I141" i="1"/>
  <c r="J141" i="1" s="1"/>
  <c r="I140" i="1"/>
  <c r="I139" i="1"/>
  <c r="I138" i="1"/>
  <c r="I137" i="1"/>
  <c r="J137" i="1" s="1"/>
  <c r="I136" i="1"/>
  <c r="I135" i="1"/>
  <c r="I134" i="1"/>
  <c r="I133" i="1"/>
  <c r="J133" i="1" s="1"/>
  <c r="I132" i="1"/>
  <c r="J132" i="1" s="1"/>
  <c r="I131" i="1"/>
  <c r="I130" i="1"/>
  <c r="I129" i="1"/>
  <c r="J129" i="1" s="1"/>
  <c r="I128" i="1"/>
  <c r="I127" i="1"/>
  <c r="I126" i="1"/>
  <c r="I125" i="1"/>
  <c r="J125" i="1" s="1"/>
  <c r="I124" i="1"/>
  <c r="I123" i="1"/>
  <c r="I122" i="1"/>
  <c r="I121" i="1"/>
  <c r="J121" i="1" s="1"/>
  <c r="I113" i="1"/>
  <c r="J113" i="1" s="1"/>
  <c r="I112" i="1"/>
  <c r="J112" i="1" s="1"/>
  <c r="I111" i="1"/>
  <c r="I110" i="1"/>
  <c r="I109" i="1"/>
  <c r="J109" i="1" s="1"/>
  <c r="I108" i="1"/>
  <c r="J108" i="1" s="1"/>
  <c r="I107" i="1"/>
  <c r="I106" i="1"/>
  <c r="I105" i="1"/>
  <c r="J105" i="1" s="1"/>
  <c r="I104" i="1"/>
  <c r="I103" i="1"/>
  <c r="I102" i="1"/>
  <c r="I101" i="1"/>
  <c r="J101" i="1" s="1"/>
  <c r="I100" i="1"/>
  <c r="I99" i="1"/>
  <c r="I98" i="1"/>
  <c r="I97" i="1"/>
  <c r="J97" i="1" s="1"/>
  <c r="I96" i="1"/>
  <c r="J96" i="1" s="1"/>
  <c r="I95" i="1"/>
  <c r="I94" i="1"/>
  <c r="I93" i="1"/>
  <c r="J93" i="1" s="1"/>
  <c r="I92" i="1"/>
  <c r="J92" i="1" s="1"/>
  <c r="I91" i="1"/>
  <c r="I90" i="1"/>
  <c r="I89" i="1"/>
  <c r="J89" i="1" s="1"/>
  <c r="I88" i="1"/>
  <c r="I87" i="1"/>
  <c r="I86" i="1"/>
  <c r="I85" i="1"/>
  <c r="J85" i="1" s="1"/>
  <c r="I84" i="1"/>
  <c r="I83" i="1"/>
  <c r="I82" i="1"/>
  <c r="I81" i="1"/>
  <c r="J81" i="1" s="1"/>
  <c r="I80" i="1"/>
  <c r="J80" i="1" s="1"/>
  <c r="I79" i="1"/>
  <c r="I78" i="1"/>
  <c r="I77" i="1"/>
  <c r="J77" i="1" s="1"/>
  <c r="I76" i="1"/>
  <c r="J76" i="1" s="1"/>
  <c r="I75" i="1"/>
  <c r="I74" i="1"/>
  <c r="I73" i="1"/>
  <c r="J73" i="1" s="1"/>
  <c r="I72" i="1"/>
  <c r="I71" i="1"/>
  <c r="I70" i="1"/>
  <c r="I69" i="1"/>
  <c r="J69" i="1" s="1"/>
  <c r="I68" i="1"/>
  <c r="I67" i="1"/>
  <c r="I66" i="1"/>
  <c r="I65" i="1"/>
  <c r="J65" i="1" s="1"/>
  <c r="I64" i="1"/>
  <c r="J64" i="1" s="1"/>
  <c r="I63" i="1"/>
  <c r="J63" i="1" s="1"/>
  <c r="I62" i="1"/>
  <c r="I61" i="1"/>
  <c r="J61" i="1" s="1"/>
  <c r="I60" i="1"/>
  <c r="I59" i="1"/>
  <c r="J59" i="1" s="1"/>
  <c r="I58" i="1"/>
  <c r="I57" i="1"/>
  <c r="J57" i="1" s="1"/>
  <c r="I56" i="1"/>
  <c r="I55" i="1"/>
  <c r="I54" i="1"/>
  <c r="J54" i="1" s="1"/>
  <c r="I53" i="1"/>
  <c r="I52" i="1"/>
  <c r="J52" i="1" s="1"/>
  <c r="I51" i="1"/>
  <c r="J51" i="1" s="1"/>
  <c r="I50" i="1"/>
  <c r="J50" i="1" s="1"/>
  <c r="I49" i="1"/>
  <c r="I48" i="1"/>
  <c r="J48" i="1" s="1"/>
  <c r="I47" i="1"/>
  <c r="J47" i="1" s="1"/>
  <c r="I46" i="1"/>
  <c r="I45" i="1"/>
  <c r="I44" i="1"/>
  <c r="J44" i="1" s="1"/>
  <c r="I43" i="1"/>
  <c r="J43" i="1" s="1"/>
  <c r="I42" i="1"/>
  <c r="J42" i="1" s="1"/>
  <c r="I41" i="1"/>
  <c r="I40" i="1"/>
  <c r="J40" i="1" s="1"/>
  <c r="I39" i="1"/>
  <c r="J39" i="1" s="1"/>
  <c r="I38" i="1"/>
  <c r="I37" i="1"/>
  <c r="I36" i="1"/>
  <c r="J36" i="1" s="1"/>
  <c r="I35" i="1"/>
  <c r="J35" i="1" s="1"/>
  <c r="I34" i="1"/>
  <c r="J34" i="1" s="1"/>
  <c r="I33" i="1"/>
  <c r="I32" i="1"/>
  <c r="I31" i="1"/>
  <c r="I30" i="1"/>
  <c r="I29" i="1"/>
  <c r="I28" i="1"/>
  <c r="J28" i="1" s="1"/>
  <c r="I27" i="1"/>
  <c r="I26" i="1"/>
  <c r="J26" i="1" s="1"/>
  <c r="I25" i="1"/>
  <c r="J25" i="1" s="1"/>
  <c r="I24" i="1"/>
  <c r="J24" i="1" s="1"/>
  <c r="I23" i="1"/>
  <c r="I22" i="1"/>
  <c r="J22" i="1" s="1"/>
  <c r="I21" i="1"/>
  <c r="J21" i="1" s="1"/>
  <c r="I20" i="1"/>
  <c r="I19" i="1"/>
  <c r="I18" i="1"/>
  <c r="I17" i="1"/>
  <c r="I16" i="1"/>
  <c r="I15" i="1"/>
  <c r="I14" i="1"/>
  <c r="J14" i="1" s="1"/>
  <c r="O5" i="5"/>
  <c r="B9" i="5"/>
  <c r="I13" i="1"/>
  <c r="J53" i="1" l="1"/>
  <c r="J128" i="1"/>
  <c r="J72" i="1"/>
  <c r="J88" i="1"/>
  <c r="J104" i="1"/>
  <c r="J124" i="1"/>
  <c r="J140" i="1"/>
  <c r="J166" i="1"/>
  <c r="J68" i="1"/>
  <c r="J84" i="1"/>
  <c r="J100" i="1"/>
  <c r="J136" i="1"/>
  <c r="J152" i="1"/>
  <c r="J123" i="1"/>
  <c r="J127" i="1"/>
  <c r="J131" i="1"/>
  <c r="J135" i="1"/>
  <c r="J139" i="1"/>
  <c r="J143" i="1"/>
  <c r="J147" i="1"/>
  <c r="J151" i="1"/>
  <c r="J165" i="1"/>
  <c r="J169" i="1"/>
  <c r="J122" i="1"/>
  <c r="J126" i="1"/>
  <c r="J130" i="1"/>
  <c r="J134" i="1"/>
  <c r="J138" i="1"/>
  <c r="J142" i="1"/>
  <c r="J146" i="1"/>
  <c r="J150" i="1"/>
  <c r="J164" i="1"/>
  <c r="J168" i="1"/>
  <c r="J172" i="1"/>
  <c r="J67" i="1"/>
  <c r="J71" i="1"/>
  <c r="J75" i="1"/>
  <c r="J79" i="1"/>
  <c r="J83" i="1"/>
  <c r="J87" i="1"/>
  <c r="J91" i="1"/>
  <c r="J95" i="1"/>
  <c r="J99" i="1"/>
  <c r="J103" i="1"/>
  <c r="J107" i="1"/>
  <c r="J111" i="1"/>
  <c r="J66" i="1"/>
  <c r="J70" i="1"/>
  <c r="J74" i="1"/>
  <c r="J78" i="1"/>
  <c r="J82" i="1"/>
  <c r="J86" i="1"/>
  <c r="J90" i="1"/>
  <c r="J94" i="1"/>
  <c r="J98" i="1"/>
  <c r="J102" i="1"/>
  <c r="J106" i="1"/>
  <c r="J110" i="1"/>
  <c r="J41" i="1"/>
  <c r="J32" i="1"/>
  <c r="J16" i="1"/>
  <c r="J45" i="1"/>
  <c r="J30" i="1"/>
  <c r="J20" i="1"/>
  <c r="J56" i="1"/>
  <c r="J23" i="1"/>
  <c r="J27" i="1"/>
  <c r="J29" i="1"/>
  <c r="J31" i="1"/>
  <c r="J33" i="1"/>
  <c r="J37" i="1"/>
  <c r="J60" i="1"/>
  <c r="J62" i="1"/>
  <c r="J55" i="1"/>
  <c r="J18" i="1"/>
  <c r="J49" i="1"/>
  <c r="J19" i="1"/>
  <c r="J17" i="1"/>
  <c r="J38" i="1"/>
  <c r="J46" i="1"/>
  <c r="J15" i="1"/>
  <c r="J58" i="1"/>
</calcChain>
</file>

<file path=xl/comments1.xml><?xml version="1.0" encoding="utf-8"?>
<comments xmlns="http://schemas.openxmlformats.org/spreadsheetml/2006/main">
  <authors>
    <author>宮崎県教育庁</author>
  </authors>
  <commentList>
    <comment ref="J5" authorId="0" shapeId="0">
      <text>
        <r>
          <rPr>
            <sz val="14"/>
            <color indexed="81"/>
            <rFont val="ＭＳ Ｐゴシック"/>
            <family val="3"/>
            <charset val="128"/>
          </rPr>
          <t>日南市立以下を
記入して下さい。</t>
        </r>
      </text>
    </comment>
  </commentList>
</comments>
</file>

<file path=xl/sharedStrings.xml><?xml version="1.0" encoding="utf-8"?>
<sst xmlns="http://schemas.openxmlformats.org/spreadsheetml/2006/main" count="60" uniqueCount="56">
  <si>
    <t>番号</t>
    <rPh sb="0" eb="2">
      <t>バンゴウ</t>
    </rPh>
    <phoneticPr fontId="1"/>
  </si>
  <si>
    <t>氏名（名）</t>
    <rPh sb="0" eb="2">
      <t>シメイ</t>
    </rPh>
    <rPh sb="3" eb="4">
      <t>ナ</t>
    </rPh>
    <phoneticPr fontId="1"/>
  </si>
  <si>
    <t>性別</t>
    <rPh sb="0" eb="2">
      <t>セイベツ</t>
    </rPh>
    <phoneticPr fontId="1"/>
  </si>
  <si>
    <t>中学校名</t>
    <rPh sb="0" eb="3">
      <t>チュウガッコウ</t>
    </rPh>
    <rPh sb="3" eb="4">
      <t>メイ</t>
    </rPh>
    <phoneticPr fontId="1"/>
  </si>
  <si>
    <t>中学校</t>
    <rPh sb="0" eb="3">
      <t>チュウガッコウ</t>
    </rPh>
    <phoneticPr fontId="1"/>
  </si>
  <si>
    <t>フルネーム</t>
    <phoneticPr fontId="1"/>
  </si>
  <si>
    <t>例</t>
    <rPh sb="0" eb="1">
      <t>レイ</t>
    </rPh>
    <phoneticPr fontId="1"/>
  </si>
  <si>
    <t>男</t>
    <rPh sb="0" eb="1">
      <t>オトコ</t>
    </rPh>
    <phoneticPr fontId="1"/>
  </si>
  <si>
    <t>太郎</t>
    <rPh sb="0" eb="2">
      <t>タロウ</t>
    </rPh>
    <phoneticPr fontId="1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</si>
  <si>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</si>
  <si>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</si>
  <si>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</si>
  <si>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中学校名</t>
    <phoneticPr fontId="2"/>
  </si>
  <si>
    <t>校 長 名</t>
    <phoneticPr fontId="2"/>
  </si>
  <si>
    <t>　このことについて、下記のとおり申し込みいたします。</t>
    <phoneticPr fontId="2"/>
  </si>
  <si>
    <t>記</t>
  </si>
  <si>
    <t>学校名</t>
  </si>
  <si>
    <t>住　所</t>
  </si>
  <si>
    <t>電話番号</t>
  </si>
  <si>
    <t>ＦＡＸ番号</t>
    <phoneticPr fontId="2"/>
  </si>
  <si>
    <t>通信欄</t>
    <rPh sb="0" eb="3">
      <t>ツウシンラン</t>
    </rPh>
    <phoneticPr fontId="2"/>
  </si>
  <si>
    <t>担当者 職</t>
    <phoneticPr fontId="2"/>
  </si>
  <si>
    <t>担当者　氏名</t>
    <rPh sb="0" eb="3">
      <t>タントウシャ</t>
    </rPh>
    <rPh sb="4" eb="6">
      <t>シメイ</t>
    </rPh>
    <phoneticPr fontId="1"/>
  </si>
  <si>
    <t>氏名（姓）</t>
    <rPh sb="0" eb="2">
      <t>シメイ</t>
    </rPh>
    <rPh sb="3" eb="4">
      <t>セイ</t>
    </rPh>
    <phoneticPr fontId="1"/>
  </si>
  <si>
    <t>宮崎県立日南振徳高等学校長　殿</t>
    <rPh sb="4" eb="8">
      <t>ニチナンシントク</t>
    </rPh>
    <rPh sb="8" eb="10">
      <t>コウトウ</t>
    </rPh>
    <rPh sb="10" eb="13">
      <t>ガッコウチョウ</t>
    </rPh>
    <phoneticPr fontId="2"/>
  </si>
  <si>
    <t>日南</t>
    <rPh sb="0" eb="2">
      <t>ニチナン</t>
    </rPh>
    <phoneticPr fontId="1"/>
  </si>
  <si>
    <t>返信用メールアドレス</t>
    <rPh sb="0" eb="3">
      <t>ヘンシンヨウ</t>
    </rPh>
    <phoneticPr fontId="1"/>
  </si>
  <si>
    <t>合計</t>
    <rPh sb="0" eb="1">
      <t>ゴウ</t>
    </rPh>
    <rPh sb="1" eb="2">
      <t>ケイ</t>
    </rPh>
    <phoneticPr fontId="1"/>
  </si>
  <si>
    <t xml:space="preserve"> 男　子</t>
    <phoneticPr fontId="1"/>
  </si>
  <si>
    <t xml:space="preserve"> 女　子</t>
    <phoneticPr fontId="1"/>
  </si>
  <si>
    <t xml:space="preserve"> 合　計</t>
    <phoneticPr fontId="1"/>
  </si>
  <si>
    <t>参加予定生徒数（性別毎）</t>
    <phoneticPr fontId="1"/>
  </si>
  <si>
    <t>〒</t>
    <phoneticPr fontId="1"/>
  </si>
  <si>
    <t>【様式②】</t>
    <phoneticPr fontId="2"/>
  </si>
  <si>
    <t>令和</t>
    <rPh sb="0" eb="2">
      <t>レイワ</t>
    </rPh>
    <phoneticPr fontId="2"/>
  </si>
  <si>
    <t>元</t>
    <rPh sb="0" eb="1">
      <t>ガン</t>
    </rPh>
    <phoneticPr fontId="2"/>
  </si>
  <si>
    <t>【様式①】</t>
    <rPh sb="1" eb="3">
      <t>ヨウシキ</t>
    </rPh>
    <phoneticPr fontId="2"/>
  </si>
  <si>
    <t>黄色のセルの部分に入力をお願いします。</t>
    <rPh sb="0" eb="2">
      <t>キイロ</t>
    </rPh>
    <rPh sb="6" eb="8">
      <t>ブブン</t>
    </rPh>
    <rPh sb="9" eb="11">
      <t>ニュウリョク</t>
    </rPh>
    <rPh sb="13" eb="14">
      <t>ネガ</t>
    </rPh>
    <phoneticPr fontId="4"/>
  </si>
  <si>
    <t>創立10周年記念式典（生徒活動紹介）と体験学習（文化祭一般開放）　</t>
    <rPh sb="0" eb="2">
      <t>ソウリツ</t>
    </rPh>
    <rPh sb="4" eb="6">
      <t>シュウネン</t>
    </rPh>
    <rPh sb="6" eb="8">
      <t>キネン</t>
    </rPh>
    <rPh sb="8" eb="10">
      <t>シキテン</t>
    </rPh>
    <rPh sb="11" eb="13">
      <t>セイト</t>
    </rPh>
    <rPh sb="13" eb="15">
      <t>カツドウ</t>
    </rPh>
    <rPh sb="15" eb="17">
      <t>ショウカイ</t>
    </rPh>
    <rPh sb="19" eb="21">
      <t>タイケン</t>
    </rPh>
    <rPh sb="21" eb="23">
      <t>ガクシュウ</t>
    </rPh>
    <rPh sb="24" eb="27">
      <t>ブンカサイ</t>
    </rPh>
    <rPh sb="27" eb="29">
      <t>イッパン</t>
    </rPh>
    <rPh sb="29" eb="31">
      <t>カイホウ</t>
    </rPh>
    <phoneticPr fontId="2"/>
  </si>
  <si>
    <t>参加形態</t>
    <rPh sb="0" eb="2">
      <t>サンカ</t>
    </rPh>
    <rPh sb="2" eb="4">
      <t>ケイタイ</t>
    </rPh>
    <phoneticPr fontId="1"/>
  </si>
  <si>
    <t>参加しない</t>
    <rPh sb="0" eb="2">
      <t>サンカ</t>
    </rPh>
    <phoneticPr fontId="1"/>
  </si>
  <si>
    <t>参加する</t>
    <rPh sb="0" eb="2">
      <t>サンカ</t>
    </rPh>
    <phoneticPr fontId="1"/>
  </si>
  <si>
    <t>A　生徒活動発表
（10:40～11:30）</t>
    <rPh sb="2" eb="4">
      <t>セイト</t>
    </rPh>
    <rPh sb="4" eb="6">
      <t>カツドウ</t>
    </rPh>
    <rPh sb="6" eb="8">
      <t>ハッピョウ</t>
    </rPh>
    <phoneticPr fontId="1"/>
  </si>
  <si>
    <t>B　学校開放
（12:30～15:00）</t>
    <rPh sb="2" eb="4">
      <t>ガッコウ</t>
    </rPh>
    <rPh sb="4" eb="6">
      <t>カイホウ</t>
    </rPh>
    <phoneticPr fontId="1"/>
  </si>
  <si>
    <t>学年</t>
    <rPh sb="0" eb="2">
      <t>ガクネン</t>
    </rPh>
    <phoneticPr fontId="1"/>
  </si>
  <si>
    <t>１年</t>
    <rPh sb="1" eb="2">
      <t>ネン</t>
    </rPh>
    <phoneticPr fontId="1"/>
  </si>
  <si>
    <t>参加予定生徒数（学年毎）</t>
    <rPh sb="8" eb="10">
      <t>ガクネン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</si>
  <si>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</si>
  <si>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</si>
  <si>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参加形態</t>
    <rPh sb="0" eb="2">
      <t>サンカ</t>
    </rPh>
    <rPh sb="2" eb="4">
      <t>ケイタイ</t>
    </rPh>
    <phoneticPr fontId="2"/>
  </si>
  <si>
    <t>２年</t>
    <rPh sb="1" eb="2">
      <t>ネン</t>
    </rPh>
    <phoneticPr fontId="1"/>
  </si>
  <si>
    <t>３年</t>
    <rPh sb="1" eb="2">
      <t>ネン</t>
    </rPh>
    <phoneticPr fontId="1"/>
  </si>
  <si>
    <t>中学校名</t>
    <phoneticPr fontId="1"/>
  </si>
  <si>
    <t>A　生徒活動発表
　　参　　加　　数</t>
    <rPh sb="11" eb="12">
      <t>サン</t>
    </rPh>
    <rPh sb="14" eb="15">
      <t>カ</t>
    </rPh>
    <rPh sb="17" eb="18">
      <t>カズ</t>
    </rPh>
    <phoneticPr fontId="1"/>
  </si>
  <si>
    <t>B　学　校　開　放
　　参　　加　　数</t>
    <rPh sb="12" eb="13">
      <t>サン</t>
    </rPh>
    <rPh sb="15" eb="16">
      <t>カ</t>
    </rPh>
    <rPh sb="18" eb="19">
      <t>カズ</t>
    </rPh>
    <phoneticPr fontId="1"/>
  </si>
  <si>
    <t>※氏名の前後にはスペースを入れない。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</si>
</sst>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&quot;男&quot;&quot;子&quot;\ General\ &quot;人&quot;"/>
    <numFmt numFmtId="177" formatCode="&quot;女&quot;&quot;子&quot;\ General&quot;人&quot;"/>
    <numFmt numFmtId="178" formatCode="General&quot;人&quot;"/>
    <numFmt numFmtId="180" formatCode="0_);[Red]\(0\)"/>
    <numFmt numFmtId="181" formatCode="&quot;合計&quot;\ General\ &quot;人&quot;"/>
  </numFmts>
  <fonts count="2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1"/>
      <name val="ＭＳ Ｐゴシック"/>
      <family val="3"/>
      <charset val="128"/>
    </font>
    <font>
      <sz val="6"/>
      <name val="游ゴシック"/>
      <family val="3"/>
      <charset val="128"/>
    </font>
    <font>
      <sz val="12"/>
      <color indexed="8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4"/>
      <color rgb="FFFFFF00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u/>
      <sz val="11"/>
      <color theme="10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6"/>
      <color theme="10"/>
      <name val="Meiryo UI"/>
      <family val="3"/>
      <charset val="128"/>
    </font>
    <font>
      <sz val="22"/>
      <color theme="1"/>
      <name val="Meiryo UI"/>
      <family val="3"/>
      <charset val="128"/>
    </font>
    <font>
      <sz val="12"/>
      <color theme="10"/>
      <name val="Meiryo UI"/>
      <family val="3"/>
      <charset val="128"/>
    </font>
    <font>
      <sz val="11"/>
      <color indexed="8"/>
      <name val="Meiryo UI"/>
      <family val="3"/>
      <charset val="128"/>
    </font>
    <font>
      <sz val="2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8"/>
      <color rgb="FFFF0000"/>
      <name val="Meiryo UI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rgb="FFFFC000"/>
      </left>
      <right/>
      <top style="thick">
        <color rgb="FFFFC000"/>
      </top>
      <bottom style="thick">
        <color rgb="FFFFC000"/>
      </bottom>
      <diagonal/>
    </border>
    <border>
      <left/>
      <right/>
      <top style="thick">
        <color rgb="FFFFC000"/>
      </top>
      <bottom style="thick">
        <color rgb="FFFFC000"/>
      </bottom>
      <diagonal/>
    </border>
    <border>
      <left/>
      <right style="thick">
        <color rgb="FFFFC000"/>
      </right>
      <top style="thick">
        <color rgb="FFFFC000"/>
      </top>
      <bottom style="thick">
        <color rgb="FFFFC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6" tint="-0.499984740745262"/>
      </left>
      <right style="medium">
        <color indexed="64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 style="medium">
        <color indexed="64"/>
      </right>
      <top/>
      <bottom/>
      <diagonal/>
    </border>
    <border>
      <left style="medium">
        <color theme="6" tint="-0.499984740745262"/>
      </left>
      <right style="medium">
        <color indexed="64"/>
      </right>
      <top/>
      <bottom style="medium">
        <color theme="6" tint="-0.499984740745262"/>
      </bottom>
      <diagonal/>
    </border>
    <border>
      <left style="medium">
        <color indexed="64"/>
      </left>
      <right style="thin">
        <color theme="6" tint="-0.499984740745262"/>
      </right>
      <top style="medium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medium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thin">
        <color theme="6" tint="-0.499984740745262"/>
      </bottom>
      <diagonal/>
    </border>
    <border>
      <left style="medium">
        <color indexed="64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medium">
        <color indexed="64"/>
      </left>
      <right style="thin">
        <color theme="6" tint="-0.499984740745262"/>
      </right>
      <top style="thin">
        <color theme="6" tint="-0.499984740745262"/>
      </top>
      <bottom style="medium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medium">
        <color theme="6" tint="-0.499984740745262"/>
      </bottom>
      <diagonal/>
    </border>
    <border>
      <left style="thin">
        <color theme="6" tint="-0.499984740745262"/>
      </left>
      <right/>
      <top style="medium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medium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medium">
        <color theme="6" tint="-0.499984740745262"/>
      </right>
      <top/>
      <bottom style="medium">
        <color theme="6" tint="-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/>
      <bottom style="medium">
        <color theme="6" tint="-0.499984740745262"/>
      </bottom>
      <diagonal/>
    </border>
    <border>
      <left style="thin">
        <color theme="6" tint="-0.499984740745262"/>
      </left>
      <right/>
      <top style="thin">
        <color theme="6" tint="-0.499984740745262"/>
      </top>
      <bottom style="medium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medium">
        <color theme="6" tint="-0.499984740745262"/>
      </bottom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theme="1"/>
      </right>
      <top/>
      <bottom style="double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double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/>
      <top style="thin">
        <color indexed="64"/>
      </top>
      <bottom style="medium">
        <color theme="1"/>
      </bottom>
      <diagonal/>
    </border>
    <border>
      <left style="medium">
        <color theme="1"/>
      </left>
      <right/>
      <top/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</cellStyleXfs>
  <cellXfs count="228">
    <xf numFmtId="0" fontId="0" fillId="0" borderId="0" xfId="0">
      <alignment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180" fontId="10" fillId="0" borderId="0" xfId="2" applyNumberFormat="1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180" fontId="10" fillId="5" borderId="0" xfId="2" applyNumberFormat="1" applyFont="1" applyFill="1" applyAlignment="1">
      <alignment horizontal="center" vertical="center"/>
    </xf>
    <xf numFmtId="0" fontId="10" fillId="0" borderId="0" xfId="2" applyFont="1" applyAlignment="1">
      <alignment horizontal="right" vertical="center"/>
    </xf>
    <xf numFmtId="0" fontId="9" fillId="0" borderId="0" xfId="2" applyFont="1">
      <alignment vertical="center"/>
    </xf>
    <xf numFmtId="0" fontId="11" fillId="0" borderId="0" xfId="2" applyFont="1" applyAlignment="1">
      <alignment horizontal="left" vertical="center"/>
    </xf>
    <xf numFmtId="0" fontId="11" fillId="0" borderId="0" xfId="2" applyFont="1" applyBorder="1" applyAlignment="1">
      <alignment vertical="center"/>
    </xf>
    <xf numFmtId="0" fontId="9" fillId="0" borderId="0" xfId="2" applyFont="1" applyBorder="1">
      <alignment vertical="center"/>
    </xf>
    <xf numFmtId="0" fontId="9" fillId="0" borderId="0" xfId="2" applyFont="1" applyAlignment="1">
      <alignment horizontal="left"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 applyAlignment="1">
      <alignment horizontal="justify" vertical="center"/>
    </xf>
    <xf numFmtId="0" fontId="10" fillId="0" borderId="0" xfId="2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10" fillId="0" borderId="6" xfId="2" applyFont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 wrapText="1"/>
    </xf>
    <xf numFmtId="0" fontId="10" fillId="0" borderId="26" xfId="2" applyFont="1" applyBorder="1" applyAlignment="1">
      <alignment horizontal="center" vertical="center" wrapText="1"/>
    </xf>
    <xf numFmtId="0" fontId="10" fillId="0" borderId="17" xfId="2" applyFont="1" applyBorder="1" applyAlignment="1">
      <alignment vertical="center" wrapText="1"/>
    </xf>
    <xf numFmtId="0" fontId="10" fillId="0" borderId="27" xfId="2" applyFont="1" applyBorder="1" applyAlignment="1">
      <alignment vertical="center" wrapText="1"/>
    </xf>
    <xf numFmtId="0" fontId="16" fillId="0" borderId="2" xfId="2" applyFont="1" applyBorder="1" applyAlignment="1">
      <alignment horizontal="center" vertical="center" wrapText="1"/>
    </xf>
    <xf numFmtId="0" fontId="16" fillId="0" borderId="26" xfId="2" applyFont="1" applyBorder="1" applyAlignment="1">
      <alignment horizontal="center" vertical="center"/>
    </xf>
    <xf numFmtId="0" fontId="10" fillId="0" borderId="19" xfId="2" applyFont="1" applyBorder="1" applyAlignment="1">
      <alignment horizontal="center" vertical="center" wrapText="1"/>
    </xf>
    <xf numFmtId="0" fontId="10" fillId="0" borderId="0" xfId="2" applyFont="1" applyAlignment="1">
      <alignment vertical="center" wrapText="1"/>
    </xf>
    <xf numFmtId="0" fontId="17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5" fillId="0" borderId="0" xfId="1" applyFont="1" applyAlignment="1" applyProtection="1">
      <alignment vertical="center"/>
    </xf>
    <xf numFmtId="0" fontId="10" fillId="0" borderId="0" xfId="2" applyFont="1" applyBorder="1" applyAlignment="1">
      <alignment vertical="top"/>
    </xf>
    <xf numFmtId="0" fontId="13" fillId="0" borderId="16" xfId="2" applyNumberFormat="1" applyFont="1" applyFill="1" applyBorder="1" applyAlignment="1">
      <alignment vertical="center" wrapText="1"/>
    </xf>
    <xf numFmtId="0" fontId="11" fillId="0" borderId="0" xfId="2" applyFont="1" applyAlignment="1">
      <alignment horizontal="left" vertical="center"/>
    </xf>
    <xf numFmtId="0" fontId="8" fillId="5" borderId="33" xfId="0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horizontal="center" vertical="center"/>
    </xf>
    <xf numFmtId="0" fontId="8" fillId="5" borderId="35" xfId="0" applyFont="1" applyFill="1" applyBorder="1" applyAlignment="1">
      <alignment horizontal="center" vertical="center"/>
    </xf>
    <xf numFmtId="0" fontId="10" fillId="5" borderId="17" xfId="2" applyFont="1" applyFill="1" applyBorder="1" applyAlignment="1">
      <alignment horizontal="center" vertical="center"/>
    </xf>
    <xf numFmtId="0" fontId="10" fillId="0" borderId="2" xfId="2" applyFont="1" applyBorder="1" applyAlignment="1">
      <alignment horizontal="center" vertical="center" wrapText="1"/>
    </xf>
    <xf numFmtId="0" fontId="10" fillId="0" borderId="25" xfId="2" applyFont="1" applyBorder="1" applyAlignment="1">
      <alignment horizontal="center" vertical="center" wrapText="1"/>
    </xf>
    <xf numFmtId="0" fontId="10" fillId="0" borderId="23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 wrapText="1"/>
    </xf>
    <xf numFmtId="0" fontId="16" fillId="0" borderId="17" xfId="2" applyFont="1" applyBorder="1" applyAlignment="1">
      <alignment horizontal="center"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horizontal="right" vertical="center"/>
    </xf>
    <xf numFmtId="0" fontId="11" fillId="0" borderId="0" xfId="2" applyFont="1" applyAlignment="1">
      <alignment horizontal="left" vertical="center"/>
    </xf>
    <xf numFmtId="0" fontId="11" fillId="5" borderId="0" xfId="2" applyFont="1" applyFill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1" fillId="0" borderId="0" xfId="2" applyFont="1" applyFill="1" applyAlignment="1">
      <alignment horizontal="center" vertical="center"/>
    </xf>
    <xf numFmtId="0" fontId="11" fillId="5" borderId="0" xfId="2" applyFont="1" applyFill="1" applyAlignment="1">
      <alignment horizontal="center" vertical="distributed"/>
    </xf>
    <xf numFmtId="0" fontId="10" fillId="0" borderId="0" xfId="2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10" fillId="0" borderId="29" xfId="2" applyFont="1" applyBorder="1" applyAlignment="1">
      <alignment horizontal="center" vertical="center" wrapText="1"/>
    </xf>
    <xf numFmtId="0" fontId="10" fillId="0" borderId="16" xfId="2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/>
    </xf>
    <xf numFmtId="0" fontId="14" fillId="0" borderId="17" xfId="2" applyFont="1" applyBorder="1" applyAlignment="1">
      <alignment horizontal="center" vertical="center" wrapText="1"/>
    </xf>
    <xf numFmtId="0" fontId="13" fillId="0" borderId="16" xfId="2" applyNumberFormat="1" applyFont="1" applyFill="1" applyBorder="1" applyAlignment="1">
      <alignment horizontal="left" vertical="center" wrapText="1"/>
    </xf>
    <xf numFmtId="0" fontId="13" fillId="0" borderId="25" xfId="2" applyNumberFormat="1" applyFont="1" applyFill="1" applyBorder="1" applyAlignment="1">
      <alignment horizontal="left" vertical="center" wrapText="1"/>
    </xf>
    <xf numFmtId="0" fontId="19" fillId="0" borderId="2" xfId="2" applyNumberFormat="1" applyFont="1" applyFill="1" applyBorder="1" applyAlignment="1">
      <alignment horizontal="center" vertical="center" wrapText="1"/>
    </xf>
    <xf numFmtId="0" fontId="19" fillId="0" borderId="16" xfId="2" applyNumberFormat="1" applyFont="1" applyFill="1" applyBorder="1" applyAlignment="1">
      <alignment horizontal="center" vertical="center" wrapText="1"/>
    </xf>
    <xf numFmtId="0" fontId="9" fillId="0" borderId="0" xfId="2" applyFont="1" applyAlignment="1">
      <alignment horizontal="right" vertical="top"/>
    </xf>
    <xf numFmtId="0" fontId="9" fillId="0" borderId="0" xfId="2" applyFont="1" applyAlignment="1">
      <alignment horizontal="right" vertical="center"/>
    </xf>
    <xf numFmtId="0" fontId="18" fillId="0" borderId="0" xfId="1" applyFont="1" applyAlignment="1" applyProtection="1">
      <alignment horizontal="left" vertical="center"/>
    </xf>
    <xf numFmtId="0" fontId="13" fillId="0" borderId="0" xfId="2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3" fillId="0" borderId="0" xfId="2" applyFont="1" applyAlignment="1">
      <alignment vertical="center"/>
    </xf>
    <xf numFmtId="0" fontId="10" fillId="0" borderId="26" xfId="2" applyFont="1" applyBorder="1" applyAlignment="1">
      <alignment horizontal="left" vertical="top"/>
    </xf>
    <xf numFmtId="0" fontId="10" fillId="0" borderId="17" xfId="2" applyFont="1" applyBorder="1" applyAlignment="1">
      <alignment horizontal="left" vertical="top"/>
    </xf>
    <xf numFmtId="0" fontId="10" fillId="0" borderId="27" xfId="2" applyFont="1" applyBorder="1" applyAlignment="1">
      <alignment horizontal="left" vertical="top"/>
    </xf>
    <xf numFmtId="0" fontId="10" fillId="0" borderId="19" xfId="2" applyFont="1" applyBorder="1" applyAlignment="1">
      <alignment horizontal="left" vertical="top"/>
    </xf>
    <xf numFmtId="0" fontId="10" fillId="0" borderId="0" xfId="2" applyFont="1" applyBorder="1" applyAlignment="1">
      <alignment horizontal="left" vertical="top"/>
    </xf>
    <xf numFmtId="0" fontId="10" fillId="0" borderId="32" xfId="2" applyFont="1" applyBorder="1" applyAlignment="1">
      <alignment horizontal="left" vertical="top"/>
    </xf>
    <xf numFmtId="0" fontId="10" fillId="0" borderId="8" xfId="2" applyFont="1" applyBorder="1" applyAlignment="1">
      <alignment horizontal="left" vertical="top"/>
    </xf>
    <xf numFmtId="0" fontId="10" fillId="0" borderId="28" xfId="2" applyFont="1" applyBorder="1" applyAlignment="1">
      <alignment horizontal="left" vertical="top"/>
    </xf>
    <xf numFmtId="0" fontId="10" fillId="0" borderId="24" xfId="2" applyFont="1" applyBorder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13" fillId="5" borderId="8" xfId="2" applyFont="1" applyFill="1" applyBorder="1" applyAlignment="1">
      <alignment horizontal="left" vertical="center" wrapText="1"/>
    </xf>
    <xf numFmtId="0" fontId="13" fillId="5" borderId="28" xfId="2" applyFont="1" applyFill="1" applyBorder="1" applyAlignment="1">
      <alignment horizontal="left" vertical="center" wrapText="1"/>
    </xf>
    <xf numFmtId="0" fontId="13" fillId="5" borderId="24" xfId="2" applyFont="1" applyFill="1" applyBorder="1" applyAlignment="1">
      <alignment horizontal="left" vertical="center" wrapText="1"/>
    </xf>
    <xf numFmtId="0" fontId="11" fillId="5" borderId="2" xfId="2" applyFont="1" applyFill="1" applyBorder="1" applyAlignment="1">
      <alignment horizontal="center" vertical="center" wrapText="1"/>
    </xf>
    <xf numFmtId="0" fontId="11" fillId="5" borderId="16" xfId="2" applyFont="1" applyFill="1" applyBorder="1" applyAlignment="1">
      <alignment horizontal="center" vertical="center" wrapText="1"/>
    </xf>
    <xf numFmtId="0" fontId="11" fillId="5" borderId="25" xfId="2" applyFont="1" applyFill="1" applyBorder="1" applyAlignment="1">
      <alignment horizontal="center" vertical="center" wrapText="1"/>
    </xf>
    <xf numFmtId="0" fontId="11" fillId="5" borderId="2" xfId="2" applyFont="1" applyFill="1" applyBorder="1" applyAlignment="1">
      <alignment horizontal="center" vertical="center"/>
    </xf>
    <xf numFmtId="0" fontId="11" fillId="5" borderId="16" xfId="2" applyFont="1" applyFill="1" applyBorder="1" applyAlignment="1">
      <alignment horizontal="center" vertical="center"/>
    </xf>
    <xf numFmtId="0" fontId="11" fillId="5" borderId="25" xfId="2" applyFont="1" applyFill="1" applyBorder="1" applyAlignment="1">
      <alignment horizontal="center" vertical="center"/>
    </xf>
    <xf numFmtId="0" fontId="20" fillId="5" borderId="2" xfId="1" applyFont="1" applyFill="1" applyBorder="1" applyAlignment="1" applyProtection="1">
      <alignment horizontal="center" vertical="center" wrapText="1"/>
    </xf>
    <xf numFmtId="0" fontId="9" fillId="5" borderId="30" xfId="2" applyFont="1" applyFill="1" applyBorder="1" applyAlignment="1">
      <alignment horizontal="center" vertical="center" wrapText="1"/>
    </xf>
    <xf numFmtId="0" fontId="11" fillId="5" borderId="31" xfId="2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>
      <alignment vertical="center"/>
    </xf>
    <xf numFmtId="0" fontId="9" fillId="0" borderId="0" xfId="0" applyFont="1" applyAlignment="1">
      <alignment horizontal="left" vertical="top"/>
    </xf>
    <xf numFmtId="0" fontId="10" fillId="0" borderId="2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23" fillId="0" borderId="0" xfId="0" applyFont="1" applyBorder="1" applyAlignment="1"/>
    <xf numFmtId="0" fontId="9" fillId="0" borderId="0" xfId="0" applyFont="1" applyBorder="1">
      <alignment vertical="center"/>
    </xf>
    <xf numFmtId="0" fontId="14" fillId="9" borderId="37" xfId="0" applyFont="1" applyFill="1" applyBorder="1" applyAlignment="1">
      <alignment horizontal="center" vertical="center" wrapText="1"/>
    </xf>
    <xf numFmtId="176" fontId="9" fillId="9" borderId="40" xfId="0" applyNumberFormat="1" applyFont="1" applyFill="1" applyBorder="1" applyAlignment="1">
      <alignment horizontal="center" vertical="center"/>
    </xf>
    <xf numFmtId="177" fontId="9" fillId="9" borderId="41" xfId="0" applyNumberFormat="1" applyFont="1" applyFill="1" applyBorder="1" applyAlignment="1">
      <alignment horizontal="center" vertical="center"/>
    </xf>
    <xf numFmtId="0" fontId="14" fillId="9" borderId="3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4" fillId="9" borderId="39" xfId="0" applyFont="1" applyFill="1" applyBorder="1" applyAlignment="1">
      <alignment horizontal="center" vertical="center" wrapText="1"/>
    </xf>
    <xf numFmtId="178" fontId="9" fillId="9" borderId="45" xfId="0" applyNumberFormat="1" applyFont="1" applyFill="1" applyBorder="1" applyAlignment="1">
      <alignment horizontal="center" vertical="center"/>
    </xf>
    <xf numFmtId="178" fontId="9" fillId="9" borderId="46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/>
    </xf>
    <xf numFmtId="177" fontId="14" fillId="0" borderId="0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4" borderId="13" xfId="0" applyFont="1" applyFill="1" applyBorder="1" applyAlignment="1">
      <alignment horizontal="left" vertical="center"/>
    </xf>
    <xf numFmtId="0" fontId="9" fillId="4" borderId="14" xfId="0" applyFont="1" applyFill="1" applyBorder="1" applyAlignment="1">
      <alignment horizontal="left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 shrinkToFit="1"/>
    </xf>
    <xf numFmtId="0" fontId="9" fillId="0" borderId="16" xfId="0" applyFont="1" applyBorder="1">
      <alignment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9" fillId="0" borderId="17" xfId="0" applyFont="1" applyBorder="1">
      <alignment vertical="center"/>
    </xf>
    <xf numFmtId="0" fontId="14" fillId="10" borderId="43" xfId="0" applyFont="1" applyFill="1" applyBorder="1" applyAlignment="1">
      <alignment horizontal="center" vertical="center"/>
    </xf>
    <xf numFmtId="177" fontId="14" fillId="10" borderId="44" xfId="0" applyNumberFormat="1" applyFont="1" applyFill="1" applyBorder="1" applyAlignment="1">
      <alignment horizontal="center" vertical="center"/>
    </xf>
    <xf numFmtId="0" fontId="16" fillId="10" borderId="41" xfId="0" applyFont="1" applyFill="1" applyBorder="1" applyAlignment="1">
      <alignment horizontal="center" vertical="center" wrapText="1"/>
    </xf>
    <xf numFmtId="0" fontId="16" fillId="10" borderId="42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78" fontId="9" fillId="9" borderId="49" xfId="0" applyNumberFormat="1" applyFont="1" applyFill="1" applyBorder="1" applyAlignment="1">
      <alignment horizontal="center" vertical="center"/>
    </xf>
    <xf numFmtId="178" fontId="9" fillId="9" borderId="50" xfId="0" applyNumberFormat="1" applyFont="1" applyFill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178" fontId="9" fillId="9" borderId="52" xfId="0" applyNumberFormat="1" applyFont="1" applyFill="1" applyBorder="1" applyAlignment="1">
      <alignment horizontal="center" vertical="center"/>
    </xf>
    <xf numFmtId="178" fontId="9" fillId="9" borderId="53" xfId="0" applyNumberFormat="1" applyFont="1" applyFill="1" applyBorder="1" applyAlignment="1">
      <alignment horizontal="center" vertical="center"/>
    </xf>
    <xf numFmtId="178" fontId="9" fillId="9" borderId="54" xfId="0" applyNumberFormat="1" applyFont="1" applyFill="1" applyBorder="1" applyAlignment="1">
      <alignment horizontal="center" vertical="center"/>
    </xf>
    <xf numFmtId="178" fontId="9" fillId="9" borderId="55" xfId="0" applyNumberFormat="1" applyFont="1" applyFill="1" applyBorder="1" applyAlignment="1">
      <alignment horizontal="center" vertical="center"/>
    </xf>
    <xf numFmtId="177" fontId="14" fillId="10" borderId="56" xfId="0" applyNumberFormat="1" applyFont="1" applyFill="1" applyBorder="1" applyAlignment="1">
      <alignment horizontal="center" vertical="center"/>
    </xf>
    <xf numFmtId="177" fontId="14" fillId="10" borderId="57" xfId="0" applyNumberFormat="1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16" fillId="2" borderId="64" xfId="0" applyFont="1" applyFill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/>
    </xf>
    <xf numFmtId="0" fontId="16" fillId="2" borderId="66" xfId="0" applyFont="1" applyFill="1" applyBorder="1" applyAlignment="1">
      <alignment horizontal="center" vertical="center" wrapText="1"/>
    </xf>
    <xf numFmtId="0" fontId="9" fillId="4" borderId="67" xfId="0" applyFont="1" applyFill="1" applyBorder="1" applyAlignment="1">
      <alignment horizontal="center" vertical="center"/>
    </xf>
    <xf numFmtId="0" fontId="9" fillId="4" borderId="68" xfId="0" applyFont="1" applyFill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/>
    </xf>
    <xf numFmtId="0" fontId="14" fillId="2" borderId="70" xfId="0" applyFont="1" applyFill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14" fillId="2" borderId="72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14" fillId="2" borderId="74" xfId="0" applyFont="1" applyFill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14" fillId="2" borderId="76" xfId="0" applyFont="1" applyFill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left" vertical="center"/>
    </xf>
    <xf numFmtId="0" fontId="9" fillId="0" borderId="79" xfId="0" applyFont="1" applyBorder="1" applyAlignment="1">
      <alignment horizontal="left" vertical="center"/>
    </xf>
    <xf numFmtId="0" fontId="9" fillId="0" borderId="79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14" fillId="3" borderId="80" xfId="0" applyFont="1" applyFill="1" applyBorder="1" applyAlignment="1">
      <alignment horizontal="center" vertical="center"/>
    </xf>
    <xf numFmtId="0" fontId="14" fillId="2" borderId="81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center" vertical="center" wrapText="1"/>
    </xf>
    <xf numFmtId="181" fontId="9" fillId="8" borderId="47" xfId="0" applyNumberFormat="1" applyFont="1" applyFill="1" applyBorder="1" applyAlignment="1">
      <alignment horizontal="center" vertical="center"/>
    </xf>
    <xf numFmtId="181" fontId="9" fillId="8" borderId="48" xfId="0" applyNumberFormat="1" applyFont="1" applyFill="1" applyBorder="1" applyAlignment="1">
      <alignment horizontal="center" vertical="center"/>
    </xf>
    <xf numFmtId="178" fontId="10" fillId="6" borderId="82" xfId="2" applyNumberFormat="1" applyFont="1" applyFill="1" applyBorder="1" applyAlignment="1">
      <alignment horizontal="center" vertical="center" wrapText="1"/>
    </xf>
    <xf numFmtId="178" fontId="10" fillId="6" borderId="78" xfId="2" applyNumberFormat="1" applyFont="1" applyFill="1" applyBorder="1" applyAlignment="1">
      <alignment horizontal="center" vertical="center" wrapText="1"/>
    </xf>
    <xf numFmtId="178" fontId="10" fillId="6" borderId="81" xfId="2" applyNumberFormat="1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vertical="center"/>
    </xf>
    <xf numFmtId="178" fontId="10" fillId="0" borderId="0" xfId="2" applyNumberFormat="1" applyFont="1" applyFill="1" applyBorder="1" applyAlignment="1">
      <alignment vertical="center" wrapText="1"/>
    </xf>
    <xf numFmtId="0" fontId="10" fillId="0" borderId="83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70" xfId="2" applyFont="1" applyBorder="1" applyAlignment="1">
      <alignment horizontal="center" vertical="center"/>
    </xf>
    <xf numFmtId="0" fontId="9" fillId="0" borderId="84" xfId="2" applyFont="1" applyBorder="1" applyAlignment="1">
      <alignment horizontal="center" vertical="center"/>
    </xf>
    <xf numFmtId="0" fontId="9" fillId="0" borderId="85" xfId="2" applyFont="1" applyBorder="1" applyAlignment="1">
      <alignment horizontal="center" vertical="center"/>
    </xf>
    <xf numFmtId="0" fontId="9" fillId="0" borderId="86" xfId="2" applyFont="1" applyBorder="1" applyAlignment="1">
      <alignment horizontal="center" vertical="center"/>
    </xf>
    <xf numFmtId="0" fontId="10" fillId="0" borderId="87" xfId="2" applyFont="1" applyBorder="1" applyAlignment="1">
      <alignment horizontal="center" vertical="center" wrapText="1"/>
    </xf>
    <xf numFmtId="0" fontId="10" fillId="0" borderId="88" xfId="2" applyFont="1" applyBorder="1" applyAlignment="1">
      <alignment horizontal="center" vertical="center" wrapText="1"/>
    </xf>
    <xf numFmtId="0" fontId="10" fillId="0" borderId="89" xfId="2" applyFont="1" applyBorder="1" applyAlignment="1">
      <alignment horizontal="center" vertical="center" wrapText="1"/>
    </xf>
    <xf numFmtId="0" fontId="16" fillId="3" borderId="90" xfId="0" applyFont="1" applyFill="1" applyBorder="1" applyAlignment="1">
      <alignment horizontal="center" vertical="center" wrapText="1"/>
    </xf>
    <xf numFmtId="0" fontId="16" fillId="3" borderId="60" xfId="0" applyFont="1" applyFill="1" applyBorder="1" applyAlignment="1">
      <alignment horizontal="center" vertical="center" wrapText="1"/>
    </xf>
    <xf numFmtId="0" fontId="16" fillId="7" borderId="60" xfId="0" applyFont="1" applyFill="1" applyBorder="1" applyAlignment="1">
      <alignment horizontal="center" vertical="center" wrapText="1"/>
    </xf>
    <xf numFmtId="0" fontId="16" fillId="7" borderId="91" xfId="0" applyFont="1" applyFill="1" applyBorder="1" applyAlignment="1">
      <alignment horizontal="center" vertical="center" wrapText="1"/>
    </xf>
    <xf numFmtId="0" fontId="16" fillId="3" borderId="71" xfId="0" applyFont="1" applyFill="1" applyBorder="1" applyAlignment="1">
      <alignment horizontal="center" vertical="center" wrapText="1"/>
    </xf>
    <xf numFmtId="0" fontId="16" fillId="7" borderId="72" xfId="0" applyFont="1" applyFill="1" applyBorder="1" applyAlignment="1">
      <alignment horizontal="center" vertical="center" wrapText="1"/>
    </xf>
    <xf numFmtId="178" fontId="10" fillId="3" borderId="77" xfId="2" applyNumberFormat="1" applyFont="1" applyFill="1" applyBorder="1" applyAlignment="1">
      <alignment horizontal="center" vertical="center" shrinkToFit="1"/>
    </xf>
    <xf numFmtId="178" fontId="10" fillId="3" borderId="80" xfId="2" applyNumberFormat="1" applyFont="1" applyFill="1" applyBorder="1" applyAlignment="1">
      <alignment horizontal="center" vertical="center" shrinkToFit="1"/>
    </xf>
    <xf numFmtId="178" fontId="10" fillId="7" borderId="80" xfId="2" applyNumberFormat="1" applyFont="1" applyFill="1" applyBorder="1" applyAlignment="1">
      <alignment horizontal="center" vertical="center" shrinkToFit="1"/>
    </xf>
    <xf numFmtId="178" fontId="10" fillId="7" borderId="81" xfId="2" applyNumberFormat="1" applyFont="1" applyFill="1" applyBorder="1" applyAlignment="1">
      <alignment horizontal="center" vertical="center" shrinkToFi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X42"/>
  <sheetViews>
    <sheetView showZeros="0" view="pageBreakPreview" topLeftCell="A19" zoomScaleNormal="100" zoomScaleSheetLayoutView="100" workbookViewId="0">
      <selection activeCell="C28" sqref="C28:P34"/>
    </sheetView>
  </sheetViews>
  <sheetFormatPr defaultRowHeight="15.75"/>
  <cols>
    <col min="1" max="1" width="1.625" style="7" customWidth="1"/>
    <col min="2" max="2" width="3.25" style="7" customWidth="1"/>
    <col min="3" max="9" width="8.125" style="7" customWidth="1"/>
    <col min="10" max="10" width="3.25" style="7" customWidth="1"/>
    <col min="11" max="11" width="4.25" style="7" customWidth="1"/>
    <col min="12" max="12" width="3.375" style="7" customWidth="1"/>
    <col min="13" max="13" width="4.75" style="7" customWidth="1"/>
    <col min="14" max="14" width="3.375" style="7" customWidth="1"/>
    <col min="15" max="15" width="4.75" style="7" customWidth="1"/>
    <col min="16" max="16" width="3.375" style="7" customWidth="1"/>
    <col min="17" max="17" width="1.625" style="7" customWidth="1"/>
    <col min="18" max="16384" width="9" style="7"/>
  </cols>
  <sheetData>
    <row r="1" spans="2:24" ht="17.25" customHeight="1">
      <c r="B1" s="44" t="s">
        <v>36</v>
      </c>
      <c r="C1" s="44"/>
      <c r="D1" s="1"/>
      <c r="E1" s="1"/>
      <c r="F1" s="2"/>
      <c r="G1" s="2"/>
      <c r="H1" s="2"/>
      <c r="I1" s="45" t="s">
        <v>34</v>
      </c>
      <c r="J1" s="45"/>
      <c r="K1" s="3" t="s">
        <v>35</v>
      </c>
      <c r="L1" s="4" t="s">
        <v>9</v>
      </c>
      <c r="M1" s="5">
        <v>10</v>
      </c>
      <c r="N1" s="4" t="s">
        <v>10</v>
      </c>
      <c r="O1" s="5"/>
      <c r="P1" s="4" t="s">
        <v>11</v>
      </c>
      <c r="Q1" s="6"/>
      <c r="R1" s="2"/>
      <c r="S1" s="2"/>
      <c r="T1" s="2"/>
    </row>
    <row r="2" spans="2:24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2:24" ht="17.25" thickBot="1">
      <c r="B3" s="46" t="s">
        <v>24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8"/>
      <c r="R3" s="9"/>
      <c r="S3" s="9"/>
      <c r="T3" s="9"/>
      <c r="U3" s="10"/>
      <c r="V3" s="10"/>
      <c r="W3" s="10"/>
    </row>
    <row r="4" spans="2:24" ht="21" thickTop="1" thickBo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33" t="s">
        <v>37</v>
      </c>
      <c r="S4" s="34"/>
      <c r="T4" s="34"/>
      <c r="U4" s="34"/>
      <c r="V4" s="34"/>
      <c r="W4" s="35"/>
      <c r="X4" s="10"/>
    </row>
    <row r="5" spans="2:24" s="11" customFormat="1" ht="24" customHeight="1" thickTop="1">
      <c r="C5" s="8"/>
      <c r="D5" s="8"/>
      <c r="E5" s="8"/>
      <c r="F5" s="8"/>
      <c r="G5" s="8"/>
      <c r="H5" s="8"/>
      <c r="I5" s="12" t="s">
        <v>12</v>
      </c>
      <c r="J5" s="50"/>
      <c r="K5" s="50"/>
      <c r="L5" s="50"/>
      <c r="M5" s="50"/>
      <c r="N5" s="50"/>
      <c r="O5" s="49" t="str">
        <f>様式②_参加者名簿!$C$4&amp;"中学校"</f>
        <v>0中学校</v>
      </c>
      <c r="P5" s="49"/>
      <c r="Q5" s="8"/>
      <c r="R5" s="8"/>
      <c r="S5" s="8"/>
      <c r="T5" s="8"/>
    </row>
    <row r="6" spans="2:24" ht="6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32"/>
      <c r="R6" s="8"/>
      <c r="S6" s="8"/>
      <c r="T6" s="8"/>
    </row>
    <row r="7" spans="2:24" ht="24" customHeight="1">
      <c r="C7" s="13"/>
      <c r="D7" s="13"/>
      <c r="E7" s="13"/>
      <c r="F7" s="13"/>
      <c r="G7" s="13"/>
      <c r="H7" s="13"/>
      <c r="I7" s="12" t="s">
        <v>13</v>
      </c>
      <c r="J7" s="47"/>
      <c r="K7" s="47"/>
      <c r="L7" s="47"/>
      <c r="M7" s="47"/>
      <c r="N7" s="47"/>
      <c r="O7" s="47"/>
      <c r="P7" s="47"/>
      <c r="Q7" s="32"/>
      <c r="R7" s="13"/>
      <c r="S7" s="13"/>
      <c r="T7" s="13"/>
    </row>
    <row r="8" spans="2:24" ht="18" customHeight="1">
      <c r="B8" s="14"/>
      <c r="Q8" s="32"/>
    </row>
    <row r="9" spans="2:24" ht="31.5" customHeight="1">
      <c r="B9" s="48" t="str">
        <f>(様式②_参加者名簿!B2)</f>
        <v>創立10周年記念式典（生徒活動紹介）と体験学習（文化祭一般開放）　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12"/>
      <c r="R9" s="13"/>
      <c r="S9" s="13"/>
      <c r="T9" s="13"/>
    </row>
    <row r="10" spans="2:24">
      <c r="B10" s="14"/>
    </row>
    <row r="11" spans="2:24">
      <c r="B11" s="51" t="s">
        <v>14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15"/>
      <c r="R11" s="2"/>
    </row>
    <row r="12" spans="2:24">
      <c r="B12" s="52" t="s">
        <v>15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4"/>
      <c r="R12" s="2"/>
    </row>
    <row r="13" spans="2:24">
      <c r="B13" s="14"/>
    </row>
    <row r="14" spans="2:24" s="16" customFormat="1" ht="36" customHeight="1">
      <c r="C14" s="17" t="s">
        <v>16</v>
      </c>
      <c r="D14" s="59">
        <f>J5</f>
        <v>0</v>
      </c>
      <c r="E14" s="60"/>
      <c r="F14" s="60"/>
      <c r="G14" s="60"/>
      <c r="H14" s="60"/>
      <c r="I14" s="60"/>
      <c r="J14" s="31"/>
      <c r="K14" s="57" t="str">
        <f>Q5&amp;様式②_参加者名簿!$C$4&amp;"中学校"</f>
        <v>0中学校</v>
      </c>
      <c r="L14" s="57"/>
      <c r="M14" s="57"/>
      <c r="N14" s="57"/>
      <c r="O14" s="57"/>
      <c r="P14" s="58"/>
      <c r="Q14" s="18"/>
      <c r="S14" s="7"/>
      <c r="T14" s="7"/>
    </row>
    <row r="15" spans="2:24" s="16" customFormat="1" ht="24.75" customHeight="1">
      <c r="C15" s="39" t="s">
        <v>17</v>
      </c>
      <c r="D15" s="19" t="s">
        <v>32</v>
      </c>
      <c r="E15" s="36"/>
      <c r="F15" s="36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18"/>
      <c r="S15" s="7"/>
      <c r="T15" s="7"/>
    </row>
    <row r="16" spans="2:24" s="16" customFormat="1" ht="42" customHeight="1">
      <c r="C16" s="40"/>
      <c r="D16" s="78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80"/>
      <c r="Q16" s="18"/>
    </row>
    <row r="17" spans="1:17" s="16" customFormat="1" ht="33" customHeight="1">
      <c r="C17" s="17" t="s">
        <v>18</v>
      </c>
      <c r="D17" s="81"/>
      <c r="E17" s="82"/>
      <c r="F17" s="82"/>
      <c r="G17" s="83"/>
      <c r="H17" s="37" t="s">
        <v>19</v>
      </c>
      <c r="I17" s="38"/>
      <c r="J17" s="84"/>
      <c r="K17" s="85"/>
      <c r="L17" s="85"/>
      <c r="M17" s="85"/>
      <c r="N17" s="85"/>
      <c r="O17" s="85"/>
      <c r="P17" s="86"/>
      <c r="Q17" s="18"/>
    </row>
    <row r="18" spans="1:17" s="16" customFormat="1" ht="33" customHeight="1">
      <c r="C18" s="41" t="s">
        <v>26</v>
      </c>
      <c r="D18" s="41"/>
      <c r="E18" s="41"/>
      <c r="F18" s="41"/>
      <c r="G18" s="87"/>
      <c r="H18" s="82"/>
      <c r="I18" s="82"/>
      <c r="J18" s="82"/>
      <c r="K18" s="82"/>
      <c r="L18" s="82"/>
      <c r="M18" s="82"/>
      <c r="N18" s="82"/>
      <c r="O18" s="82"/>
      <c r="P18" s="83"/>
      <c r="Q18" s="18"/>
    </row>
    <row r="19" spans="1:17" s="16" customFormat="1" ht="24" customHeight="1">
      <c r="C19" s="22" t="s">
        <v>21</v>
      </c>
      <c r="D19" s="53" t="s">
        <v>22</v>
      </c>
      <c r="E19" s="54"/>
      <c r="F19" s="54"/>
      <c r="G19" s="23"/>
      <c r="H19" s="55"/>
      <c r="I19" s="55"/>
      <c r="J19" s="43"/>
      <c r="K19" s="43"/>
      <c r="L19" s="56"/>
      <c r="M19" s="56"/>
      <c r="N19" s="56"/>
      <c r="O19" s="56"/>
      <c r="P19" s="56"/>
      <c r="Q19" s="18"/>
    </row>
    <row r="20" spans="1:17" s="16" customFormat="1" ht="33" customHeight="1">
      <c r="C20" s="88"/>
      <c r="D20" s="89"/>
      <c r="E20" s="82"/>
      <c r="F20" s="83"/>
      <c r="G20" s="24"/>
      <c r="H20" s="42"/>
      <c r="I20" s="42"/>
      <c r="J20" s="42"/>
      <c r="K20" s="42"/>
      <c r="L20" s="42"/>
      <c r="M20" s="42"/>
      <c r="N20" s="42"/>
      <c r="O20" s="42"/>
      <c r="P20" s="42"/>
      <c r="Q20" s="18"/>
    </row>
    <row r="21" spans="1:17" ht="12" customHeight="1" thickBot="1"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s="16" customFormat="1" ht="21" customHeight="1" thickBot="1">
      <c r="C22" s="212" t="s">
        <v>31</v>
      </c>
      <c r="D22" s="213"/>
      <c r="E22" s="214"/>
      <c r="F22" s="27"/>
      <c r="G22" s="212" t="s">
        <v>46</v>
      </c>
      <c r="H22" s="213"/>
      <c r="I22" s="214"/>
      <c r="J22" s="26"/>
      <c r="K22" s="215" t="s">
        <v>49</v>
      </c>
      <c r="L22" s="216"/>
      <c r="M22" s="216"/>
      <c r="N22" s="216"/>
      <c r="O22" s="216"/>
      <c r="P22" s="217"/>
    </row>
    <row r="23" spans="1:17" s="16" customFormat="1" ht="21" customHeight="1">
      <c r="C23" s="209" t="s">
        <v>28</v>
      </c>
      <c r="D23" s="210" t="s">
        <v>29</v>
      </c>
      <c r="E23" s="211" t="s">
        <v>30</v>
      </c>
      <c r="F23" s="207"/>
      <c r="G23" s="209" t="s">
        <v>45</v>
      </c>
      <c r="H23" s="210" t="s">
        <v>47</v>
      </c>
      <c r="I23" s="211" t="s">
        <v>48</v>
      </c>
      <c r="J23" s="26"/>
      <c r="K23" s="218" t="s">
        <v>42</v>
      </c>
      <c r="L23" s="219"/>
      <c r="M23" s="219"/>
      <c r="N23" s="220" t="s">
        <v>43</v>
      </c>
      <c r="O23" s="220"/>
      <c r="P23" s="221"/>
    </row>
    <row r="24" spans="1:17" s="16" customFormat="1" ht="21.75" customHeight="1" thickBot="1">
      <c r="C24" s="204">
        <f>様式②_参加者名簿!B6</f>
        <v>0</v>
      </c>
      <c r="D24" s="205">
        <f>様式②_参加者名簿!C6</f>
        <v>0</v>
      </c>
      <c r="E24" s="206">
        <f>様式②_参加者名簿!D6</f>
        <v>0</v>
      </c>
      <c r="F24" s="208"/>
      <c r="G24" s="204">
        <f>様式②_参加者名簿!B8</f>
        <v>0</v>
      </c>
      <c r="H24" s="205">
        <f>様式②_参加者名簿!C8</f>
        <v>0</v>
      </c>
      <c r="I24" s="206">
        <f>様式②_参加者名簿!D8</f>
        <v>0</v>
      </c>
      <c r="J24" s="26"/>
      <c r="K24" s="222"/>
      <c r="L24" s="200"/>
      <c r="M24" s="200"/>
      <c r="N24" s="201"/>
      <c r="O24" s="201"/>
      <c r="P24" s="223"/>
    </row>
    <row r="25" spans="1:17" s="16" customFormat="1" ht="27" customHeight="1" thickBot="1">
      <c r="C25" s="4"/>
      <c r="D25" s="4"/>
      <c r="E25" s="4"/>
      <c r="K25" s="224">
        <f>様式②_参加者名簿!F7</f>
        <v>0</v>
      </c>
      <c r="L25" s="225"/>
      <c r="M25" s="225"/>
      <c r="N25" s="226">
        <f>様式②_参加者名簿!G7</f>
        <v>0</v>
      </c>
      <c r="O25" s="226"/>
      <c r="P25" s="227"/>
    </row>
    <row r="26" spans="1:17" ht="18.75" customHeight="1">
      <c r="B26" s="66" t="s">
        <v>20</v>
      </c>
      <c r="C26" s="66"/>
      <c r="D26" s="28"/>
      <c r="E26" s="28"/>
    </row>
    <row r="27" spans="1:17" ht="3" customHeight="1">
      <c r="A27" s="10"/>
      <c r="B27" s="28"/>
      <c r="C27" s="28"/>
      <c r="D27" s="28"/>
      <c r="E27" s="28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27" customHeight="1">
      <c r="A28" s="10"/>
      <c r="B28" s="30"/>
      <c r="C28" s="68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70"/>
      <c r="Q28" s="10"/>
    </row>
    <row r="29" spans="1:17" ht="27" customHeight="1">
      <c r="A29" s="10"/>
      <c r="B29" s="30"/>
      <c r="C29" s="71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3"/>
      <c r="Q29" s="10"/>
    </row>
    <row r="30" spans="1:17" ht="27" customHeight="1">
      <c r="A30" s="10"/>
      <c r="B30" s="30"/>
      <c r="C30" s="71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3"/>
      <c r="Q30" s="10"/>
    </row>
    <row r="31" spans="1:17" ht="27" customHeight="1">
      <c r="A31" s="10"/>
      <c r="B31" s="30"/>
      <c r="C31" s="71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3"/>
      <c r="Q31" s="10"/>
    </row>
    <row r="32" spans="1:17" ht="27" customHeight="1">
      <c r="A32" s="10"/>
      <c r="B32" s="30"/>
      <c r="C32" s="71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3"/>
      <c r="Q32" s="10"/>
    </row>
    <row r="33" spans="1:20" ht="27" customHeight="1">
      <c r="A33" s="10"/>
      <c r="B33" s="3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3"/>
      <c r="Q33" s="10"/>
    </row>
    <row r="34" spans="1:20" ht="27" customHeight="1">
      <c r="A34" s="10"/>
      <c r="B34" s="30"/>
      <c r="C34" s="74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6"/>
      <c r="Q34" s="10"/>
    </row>
    <row r="35" spans="1:20" ht="3" customHeight="1">
      <c r="A35" s="1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10"/>
    </row>
    <row r="36" spans="1:20" ht="6" customHeight="1">
      <c r="B36" s="14"/>
    </row>
    <row r="37" spans="1:20"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</row>
    <row r="38" spans="1:20" ht="21">
      <c r="A38" s="15"/>
      <c r="B38" s="15"/>
      <c r="F38" s="51"/>
      <c r="G38" s="51"/>
      <c r="H38" s="51"/>
      <c r="I38" s="63"/>
      <c r="J38" s="64"/>
      <c r="K38" s="64"/>
      <c r="L38" s="64"/>
      <c r="M38" s="64"/>
      <c r="N38" s="64"/>
      <c r="O38" s="67"/>
      <c r="P38" s="67"/>
      <c r="Q38" s="67"/>
      <c r="T38" s="15"/>
    </row>
    <row r="39" spans="1:20"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15"/>
      <c r="R39" s="2"/>
      <c r="S39" s="2"/>
      <c r="T39" s="2"/>
    </row>
    <row r="40" spans="1:20" ht="21">
      <c r="B40" s="15"/>
      <c r="C40" s="61"/>
      <c r="D40" s="61"/>
      <c r="E40" s="61"/>
      <c r="F40" s="62"/>
      <c r="G40" s="62"/>
      <c r="H40" s="62"/>
      <c r="I40" s="63"/>
      <c r="J40" s="64"/>
      <c r="K40" s="64"/>
      <c r="L40" s="64"/>
      <c r="M40" s="64"/>
      <c r="N40" s="64"/>
      <c r="O40" s="64"/>
      <c r="P40" s="15"/>
      <c r="Q40" s="15"/>
      <c r="R40" s="2"/>
      <c r="S40" s="2"/>
      <c r="T40" s="2"/>
    </row>
    <row r="42" spans="1:20">
      <c r="C42" s="65"/>
      <c r="D42" s="65"/>
      <c r="E42" s="65"/>
      <c r="F42" s="65"/>
      <c r="G42" s="16"/>
      <c r="H42" s="29"/>
    </row>
  </sheetData>
  <protectedRanges>
    <protectedRange sqref="K1 M1 O1 D14 F15:F16 K17:P17 H18:P18 J7:P7 B28:P34 C20:P20 F17:G17 N5:P5 G14:P16 K5:L5 K25:L25 N25:O25 C24:E24 G24:I24" name="範囲1"/>
  </protectedRanges>
  <mergeCells count="44">
    <mergeCell ref="J7:P7"/>
    <mergeCell ref="K23:M24"/>
    <mergeCell ref="K25:M25"/>
    <mergeCell ref="N23:P24"/>
    <mergeCell ref="N25:P25"/>
    <mergeCell ref="K22:P22"/>
    <mergeCell ref="D14:I14"/>
    <mergeCell ref="C40:H40"/>
    <mergeCell ref="I40:O40"/>
    <mergeCell ref="C42:F42"/>
    <mergeCell ref="B39:P39"/>
    <mergeCell ref="B26:C26"/>
    <mergeCell ref="B37:P37"/>
    <mergeCell ref="F38:H38"/>
    <mergeCell ref="I38:Q38"/>
    <mergeCell ref="C28:P34"/>
    <mergeCell ref="D20:F20"/>
    <mergeCell ref="J19:K19"/>
    <mergeCell ref="H20:I20"/>
    <mergeCell ref="B1:C1"/>
    <mergeCell ref="I1:J1"/>
    <mergeCell ref="B3:P3"/>
    <mergeCell ref="B9:P9"/>
    <mergeCell ref="O5:P5"/>
    <mergeCell ref="J5:N5"/>
    <mergeCell ref="B11:P11"/>
    <mergeCell ref="B12:P12"/>
    <mergeCell ref="D19:F19"/>
    <mergeCell ref="H19:I19"/>
    <mergeCell ref="L19:P19"/>
    <mergeCell ref="K14:P14"/>
    <mergeCell ref="R4:W4"/>
    <mergeCell ref="E15:F15"/>
    <mergeCell ref="G22:I22"/>
    <mergeCell ref="H17:I17"/>
    <mergeCell ref="J17:P17"/>
    <mergeCell ref="D17:G17"/>
    <mergeCell ref="G18:P18"/>
    <mergeCell ref="C22:E22"/>
    <mergeCell ref="C15:C16"/>
    <mergeCell ref="D16:P16"/>
    <mergeCell ref="C18:F18"/>
    <mergeCell ref="L20:P20"/>
    <mergeCell ref="J20:K20"/>
  </mergeCells>
  <phoneticPr fontId="1"/>
  <pageMargins left="0.6692913385826772" right="0.43307086614173229" top="0.59055118110236227" bottom="0.39370078740157483" header="0.31496062992125984" footer="0.31496062992125984"/>
  <pageSetup paperSize="9" orientation="portrait" r:id="rId1"/>
  <colBreaks count="1" manualBreakCount="1">
    <brk id="17" max="4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73"/>
  <sheetViews>
    <sheetView tabSelected="1"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10" sqref="A10"/>
      <selection pane="bottomRight" activeCell="C17" sqref="C17"/>
    </sheetView>
  </sheetViews>
  <sheetFormatPr defaultRowHeight="15.75"/>
  <cols>
    <col min="1" max="1" width="5.375" style="97" customWidth="1"/>
    <col min="2" max="3" width="12.5" style="96" customWidth="1"/>
    <col min="4" max="4" width="6.25" style="97" customWidth="1"/>
    <col min="5" max="5" width="6.25" style="96" customWidth="1"/>
    <col min="6" max="7" width="19.125" style="96" customWidth="1"/>
    <col min="8" max="8" width="3.5" style="98" customWidth="1"/>
    <col min="9" max="9" width="11.75" style="96" hidden="1" customWidth="1"/>
    <col min="10" max="10" width="9.5" style="96" hidden="1" customWidth="1"/>
    <col min="11" max="11" width="13.875" style="96" hidden="1" customWidth="1"/>
    <col min="12" max="16384" width="9" style="96"/>
  </cols>
  <sheetData>
    <row r="1" spans="1:13" ht="13.5" customHeight="1">
      <c r="A1" s="90" t="s">
        <v>33</v>
      </c>
      <c r="B1" s="91"/>
      <c r="C1" s="91"/>
      <c r="D1" s="92"/>
      <c r="E1" s="91"/>
      <c r="F1" s="91"/>
      <c r="G1" s="91"/>
      <c r="H1" s="93"/>
      <c r="I1" s="94"/>
      <c r="J1" s="94"/>
      <c r="K1" s="94"/>
      <c r="L1" s="94"/>
      <c r="M1" s="95"/>
    </row>
    <row r="2" spans="1:13" ht="36.75" customHeight="1">
      <c r="A2" s="91"/>
      <c r="B2" s="77" t="s">
        <v>38</v>
      </c>
      <c r="C2" s="77"/>
      <c r="D2" s="77"/>
      <c r="E2" s="77"/>
      <c r="F2" s="77"/>
      <c r="G2" s="77"/>
      <c r="H2" s="77"/>
      <c r="I2" s="94"/>
      <c r="J2" s="94"/>
      <c r="K2" s="94"/>
      <c r="L2" s="94"/>
    </row>
    <row r="3" spans="1:13" ht="3.75" customHeight="1" thickBot="1">
      <c r="K3" s="99"/>
    </row>
    <row r="4" spans="1:13" ht="27.75" customHeight="1" thickBot="1">
      <c r="A4" s="100" t="s">
        <v>52</v>
      </c>
      <c r="B4" s="163"/>
      <c r="C4" s="101">
        <f>様式①_申込み!J5</f>
        <v>0</v>
      </c>
      <c r="D4" s="102"/>
      <c r="E4" s="102"/>
      <c r="F4" s="103"/>
      <c r="G4" s="104" t="s">
        <v>4</v>
      </c>
      <c r="H4" s="105"/>
      <c r="K4" s="99"/>
    </row>
    <row r="5" spans="1:13" ht="9.75" customHeight="1" thickBot="1">
      <c r="A5" s="106"/>
      <c r="B5" s="107"/>
      <c r="C5" s="108"/>
      <c r="D5" s="106"/>
      <c r="E5" s="108"/>
      <c r="F5" s="108"/>
      <c r="G5" s="108"/>
    </row>
    <row r="6" spans="1:13" ht="29.25" customHeight="1">
      <c r="A6" s="109" t="s">
        <v>27</v>
      </c>
      <c r="B6" s="110">
        <f>COUNTIF($E$14:$E$173,"男")</f>
        <v>0</v>
      </c>
      <c r="C6" s="111">
        <f>COUNTIF($E$14:$E$173,"女")</f>
        <v>0</v>
      </c>
      <c r="D6" s="202">
        <f>B6+C6</f>
        <v>0</v>
      </c>
      <c r="E6" s="203"/>
      <c r="F6" s="155" t="s">
        <v>53</v>
      </c>
      <c r="G6" s="156" t="s">
        <v>54</v>
      </c>
    </row>
    <row r="7" spans="1:13">
      <c r="A7" s="112"/>
      <c r="B7" s="153" t="s">
        <v>45</v>
      </c>
      <c r="C7" s="154" t="s">
        <v>50</v>
      </c>
      <c r="D7" s="169" t="s">
        <v>51</v>
      </c>
      <c r="E7" s="170"/>
      <c r="F7" s="165">
        <f>COUNTIF(F$14:F$173,"参加する")</f>
        <v>0</v>
      </c>
      <c r="G7" s="161">
        <f>COUNTIF(G$14:G$173,"参加する")</f>
        <v>0</v>
      </c>
      <c r="H7" s="113"/>
      <c r="I7" s="108"/>
      <c r="J7" s="108"/>
      <c r="K7" s="108"/>
      <c r="L7" s="108"/>
    </row>
    <row r="8" spans="1:13" ht="15" customHeight="1" thickBot="1">
      <c r="A8" s="114"/>
      <c r="B8" s="115">
        <f>COUNTIF(D$14:D$173,"１年")</f>
        <v>0</v>
      </c>
      <c r="C8" s="116">
        <f>COUNTIF(D$14:D$173,"２年")</f>
        <v>0</v>
      </c>
      <c r="D8" s="167">
        <f>COUNTIF(D$14:D$173,"３年")</f>
        <v>0</v>
      </c>
      <c r="E8" s="168"/>
      <c r="F8" s="166"/>
      <c r="G8" s="162"/>
      <c r="H8" s="117"/>
      <c r="I8" s="108"/>
      <c r="J8" s="108"/>
      <c r="K8" s="108"/>
    </row>
    <row r="9" spans="1:13" s="113" customFormat="1" ht="9" customHeight="1" thickBot="1">
      <c r="A9" s="118"/>
      <c r="B9" s="119"/>
      <c r="C9" s="120"/>
      <c r="D9" s="121"/>
      <c r="E9" s="122"/>
      <c r="F9" s="122"/>
      <c r="G9" s="122"/>
      <c r="H9" s="122"/>
    </row>
    <row r="10" spans="1:13">
      <c r="A10" s="174" t="s">
        <v>0</v>
      </c>
      <c r="B10" s="175" t="s">
        <v>23</v>
      </c>
      <c r="C10" s="175" t="s">
        <v>1</v>
      </c>
      <c r="D10" s="176" t="s">
        <v>44</v>
      </c>
      <c r="E10" s="175" t="s">
        <v>2</v>
      </c>
      <c r="F10" s="177" t="s">
        <v>39</v>
      </c>
      <c r="G10" s="178"/>
      <c r="H10" s="113"/>
      <c r="I10" s="123" t="s">
        <v>5</v>
      </c>
      <c r="J10" s="123" t="s">
        <v>3</v>
      </c>
      <c r="K10" s="123"/>
      <c r="L10" s="108"/>
    </row>
    <row r="11" spans="1:13" ht="15.75" customHeight="1">
      <c r="A11" s="179"/>
      <c r="B11" s="124"/>
      <c r="C11" s="124"/>
      <c r="D11" s="125"/>
      <c r="E11" s="171"/>
      <c r="F11" s="126" t="s">
        <v>42</v>
      </c>
      <c r="G11" s="180" t="s">
        <v>43</v>
      </c>
      <c r="H11" s="173"/>
      <c r="I11" s="123"/>
      <c r="J11" s="123"/>
      <c r="K11" s="123"/>
      <c r="L11" s="108"/>
    </row>
    <row r="12" spans="1:13" s="97" customFormat="1" ht="16.5" thickBot="1">
      <c r="A12" s="181"/>
      <c r="B12" s="127" t="s">
        <v>55</v>
      </c>
      <c r="C12" s="128"/>
      <c r="D12" s="129"/>
      <c r="E12" s="172"/>
      <c r="F12" s="164"/>
      <c r="G12" s="182"/>
      <c r="H12" s="173"/>
      <c r="I12" s="123"/>
      <c r="J12" s="123"/>
      <c r="K12" s="123"/>
      <c r="L12" s="106"/>
    </row>
    <row r="13" spans="1:13" ht="17.25" thickTop="1" thickBot="1">
      <c r="A13" s="183" t="s">
        <v>6</v>
      </c>
      <c r="B13" s="130" t="s">
        <v>25</v>
      </c>
      <c r="C13" s="131" t="s">
        <v>8</v>
      </c>
      <c r="D13" s="132" t="s">
        <v>45</v>
      </c>
      <c r="E13" s="133" t="s">
        <v>7</v>
      </c>
      <c r="F13" s="134" t="s">
        <v>40</v>
      </c>
      <c r="G13" s="184" t="s">
        <v>41</v>
      </c>
      <c r="H13" s="113"/>
      <c r="I13" s="135" t="str">
        <f>IF(AND(B13&lt;&gt;"",C13&lt;&gt;""),B13&amp;"　"&amp;C13,"")</f>
        <v>日南　太郎</v>
      </c>
      <c r="J13" s="135">
        <f>IF(I13="","",$C$4)</f>
        <v>0</v>
      </c>
      <c r="K13" s="135"/>
      <c r="L13" s="108"/>
    </row>
    <row r="14" spans="1:13">
      <c r="A14" s="185">
        <v>1</v>
      </c>
      <c r="B14" s="136"/>
      <c r="C14" s="137"/>
      <c r="D14" s="157"/>
      <c r="E14" s="138"/>
      <c r="F14" s="139"/>
      <c r="G14" s="186"/>
      <c r="H14" s="117"/>
      <c r="I14" s="135" t="str">
        <f t="shared" ref="I14:I44" si="0">IF(AND(B14&lt;&gt;"",C14&lt;&gt;""),B14&amp;"　"&amp;C14,"")</f>
        <v/>
      </c>
      <c r="J14" s="135" t="str">
        <f t="shared" ref="J14:J63" si="1">IF(I14="","",$C$4)</f>
        <v/>
      </c>
      <c r="K14" s="135"/>
      <c r="L14" s="108"/>
    </row>
    <row r="15" spans="1:13">
      <c r="A15" s="187">
        <v>2</v>
      </c>
      <c r="B15" s="140"/>
      <c r="C15" s="141"/>
      <c r="D15" s="158"/>
      <c r="E15" s="142"/>
      <c r="F15" s="143"/>
      <c r="G15" s="188"/>
      <c r="H15" s="117"/>
      <c r="I15" s="135" t="str">
        <f t="shared" si="0"/>
        <v/>
      </c>
      <c r="J15" s="135" t="str">
        <f>IF(I15="","",$C$4)</f>
        <v/>
      </c>
      <c r="K15" s="135"/>
      <c r="L15" s="108"/>
    </row>
    <row r="16" spans="1:13">
      <c r="A16" s="187">
        <v>3</v>
      </c>
      <c r="B16" s="140"/>
      <c r="C16" s="141"/>
      <c r="D16" s="158"/>
      <c r="E16" s="142"/>
      <c r="F16" s="143"/>
      <c r="G16" s="188"/>
      <c r="H16" s="117"/>
      <c r="I16" s="135" t="str">
        <f t="shared" si="0"/>
        <v/>
      </c>
      <c r="J16" s="135" t="str">
        <f t="shared" si="1"/>
        <v/>
      </c>
      <c r="K16" s="135"/>
      <c r="L16" s="108"/>
    </row>
    <row r="17" spans="1:12">
      <c r="A17" s="187">
        <v>4</v>
      </c>
      <c r="B17" s="140"/>
      <c r="C17" s="141"/>
      <c r="D17" s="158"/>
      <c r="E17" s="142"/>
      <c r="F17" s="143"/>
      <c r="G17" s="188"/>
      <c r="H17" s="117"/>
      <c r="I17" s="135" t="str">
        <f t="shared" si="0"/>
        <v/>
      </c>
      <c r="J17" s="135" t="str">
        <f t="shared" si="1"/>
        <v/>
      </c>
      <c r="K17" s="135"/>
      <c r="L17" s="108"/>
    </row>
    <row r="18" spans="1:12" ht="16.5" thickBot="1">
      <c r="A18" s="189">
        <v>5</v>
      </c>
      <c r="B18" s="144"/>
      <c r="C18" s="145"/>
      <c r="D18" s="159"/>
      <c r="E18" s="146"/>
      <c r="F18" s="147"/>
      <c r="G18" s="190"/>
      <c r="H18" s="117"/>
      <c r="I18" s="135" t="str">
        <f t="shared" si="0"/>
        <v/>
      </c>
      <c r="J18" s="135" t="str">
        <f t="shared" si="1"/>
        <v/>
      </c>
      <c r="K18" s="135"/>
      <c r="L18" s="108"/>
    </row>
    <row r="19" spans="1:12" ht="16.5" thickTop="1">
      <c r="A19" s="185">
        <v>6</v>
      </c>
      <c r="B19" s="136"/>
      <c r="C19" s="137"/>
      <c r="D19" s="157"/>
      <c r="E19" s="138"/>
      <c r="F19" s="139"/>
      <c r="G19" s="186"/>
      <c r="H19" s="117"/>
      <c r="I19" s="135" t="str">
        <f t="shared" si="0"/>
        <v/>
      </c>
      <c r="J19" s="135" t="str">
        <f t="shared" si="1"/>
        <v/>
      </c>
      <c r="K19" s="135"/>
      <c r="L19" s="108"/>
    </row>
    <row r="20" spans="1:12">
      <c r="A20" s="187">
        <v>7</v>
      </c>
      <c r="B20" s="140"/>
      <c r="C20" s="141"/>
      <c r="D20" s="158"/>
      <c r="E20" s="142"/>
      <c r="F20" s="143"/>
      <c r="G20" s="188"/>
      <c r="H20" s="117"/>
      <c r="I20" s="135" t="str">
        <f t="shared" si="0"/>
        <v/>
      </c>
      <c r="J20" s="135" t="str">
        <f t="shared" si="1"/>
        <v/>
      </c>
      <c r="K20" s="135"/>
      <c r="L20" s="108"/>
    </row>
    <row r="21" spans="1:12">
      <c r="A21" s="187">
        <v>8</v>
      </c>
      <c r="B21" s="140"/>
      <c r="C21" s="141"/>
      <c r="D21" s="158"/>
      <c r="E21" s="142"/>
      <c r="F21" s="143"/>
      <c r="G21" s="188"/>
      <c r="H21" s="117"/>
      <c r="I21" s="135" t="str">
        <f t="shared" si="0"/>
        <v/>
      </c>
      <c r="J21" s="135" t="str">
        <f t="shared" si="1"/>
        <v/>
      </c>
      <c r="K21" s="135"/>
      <c r="L21" s="108"/>
    </row>
    <row r="22" spans="1:12">
      <c r="A22" s="187">
        <v>9</v>
      </c>
      <c r="B22" s="140"/>
      <c r="C22" s="141"/>
      <c r="D22" s="158"/>
      <c r="E22" s="142"/>
      <c r="F22" s="143"/>
      <c r="G22" s="188"/>
      <c r="H22" s="117"/>
      <c r="I22" s="135" t="str">
        <f t="shared" si="0"/>
        <v/>
      </c>
      <c r="J22" s="135" t="str">
        <f t="shared" si="1"/>
        <v/>
      </c>
      <c r="K22" s="135"/>
      <c r="L22" s="108"/>
    </row>
    <row r="23" spans="1:12" ht="16.5" thickBot="1">
      <c r="A23" s="189">
        <v>10</v>
      </c>
      <c r="B23" s="144"/>
      <c r="C23" s="145"/>
      <c r="D23" s="159"/>
      <c r="E23" s="146"/>
      <c r="F23" s="147"/>
      <c r="G23" s="190"/>
      <c r="H23" s="117"/>
      <c r="I23" s="135" t="str">
        <f t="shared" si="0"/>
        <v/>
      </c>
      <c r="J23" s="135" t="str">
        <f t="shared" si="1"/>
        <v/>
      </c>
      <c r="K23" s="135"/>
      <c r="L23" s="108"/>
    </row>
    <row r="24" spans="1:12" ht="16.5" thickTop="1">
      <c r="A24" s="185">
        <v>11</v>
      </c>
      <c r="B24" s="136"/>
      <c r="C24" s="137"/>
      <c r="D24" s="157"/>
      <c r="E24" s="138"/>
      <c r="F24" s="139"/>
      <c r="G24" s="186"/>
      <c r="H24" s="117"/>
      <c r="I24" s="135" t="str">
        <f t="shared" si="0"/>
        <v/>
      </c>
      <c r="J24" s="135" t="str">
        <f t="shared" si="1"/>
        <v/>
      </c>
      <c r="K24" s="135"/>
      <c r="L24" s="108"/>
    </row>
    <row r="25" spans="1:12">
      <c r="A25" s="187">
        <v>12</v>
      </c>
      <c r="B25" s="140"/>
      <c r="C25" s="141"/>
      <c r="D25" s="158"/>
      <c r="E25" s="142"/>
      <c r="F25" s="143"/>
      <c r="G25" s="188"/>
      <c r="H25" s="117"/>
      <c r="I25" s="135" t="str">
        <f t="shared" si="0"/>
        <v/>
      </c>
      <c r="J25" s="135" t="str">
        <f t="shared" si="1"/>
        <v/>
      </c>
      <c r="K25" s="135"/>
      <c r="L25" s="108"/>
    </row>
    <row r="26" spans="1:12">
      <c r="A26" s="187">
        <v>13</v>
      </c>
      <c r="B26" s="140"/>
      <c r="C26" s="141"/>
      <c r="D26" s="158"/>
      <c r="E26" s="142"/>
      <c r="F26" s="143"/>
      <c r="G26" s="188"/>
      <c r="H26" s="117"/>
      <c r="I26" s="135" t="str">
        <f t="shared" si="0"/>
        <v/>
      </c>
      <c r="J26" s="135" t="str">
        <f t="shared" si="1"/>
        <v/>
      </c>
      <c r="K26" s="135"/>
      <c r="L26" s="108"/>
    </row>
    <row r="27" spans="1:12">
      <c r="A27" s="187">
        <v>14</v>
      </c>
      <c r="B27" s="140"/>
      <c r="C27" s="141"/>
      <c r="D27" s="158"/>
      <c r="E27" s="142"/>
      <c r="F27" s="143"/>
      <c r="G27" s="188"/>
      <c r="H27" s="117"/>
      <c r="I27" s="135" t="str">
        <f t="shared" si="0"/>
        <v/>
      </c>
      <c r="J27" s="135" t="str">
        <f t="shared" si="1"/>
        <v/>
      </c>
      <c r="K27" s="135"/>
      <c r="L27" s="108"/>
    </row>
    <row r="28" spans="1:12" ht="16.5" thickBot="1">
      <c r="A28" s="189">
        <v>15</v>
      </c>
      <c r="B28" s="144"/>
      <c r="C28" s="145"/>
      <c r="D28" s="159"/>
      <c r="E28" s="146"/>
      <c r="F28" s="147"/>
      <c r="G28" s="190"/>
      <c r="H28" s="117"/>
      <c r="I28" s="135" t="str">
        <f t="shared" si="0"/>
        <v/>
      </c>
      <c r="J28" s="135" t="str">
        <f t="shared" si="1"/>
        <v/>
      </c>
      <c r="K28" s="135"/>
      <c r="L28" s="108"/>
    </row>
    <row r="29" spans="1:12" ht="16.5" thickTop="1">
      <c r="A29" s="185">
        <v>16</v>
      </c>
      <c r="B29" s="136"/>
      <c r="C29" s="137"/>
      <c r="D29" s="157"/>
      <c r="E29" s="138"/>
      <c r="F29" s="139"/>
      <c r="G29" s="186"/>
      <c r="H29" s="117"/>
      <c r="I29" s="135" t="str">
        <f t="shared" si="0"/>
        <v/>
      </c>
      <c r="J29" s="135" t="str">
        <f t="shared" si="1"/>
        <v/>
      </c>
      <c r="K29" s="135"/>
      <c r="L29" s="108"/>
    </row>
    <row r="30" spans="1:12">
      <c r="A30" s="187">
        <v>17</v>
      </c>
      <c r="B30" s="140"/>
      <c r="C30" s="141"/>
      <c r="D30" s="158"/>
      <c r="E30" s="142"/>
      <c r="F30" s="143"/>
      <c r="G30" s="188"/>
      <c r="H30" s="117"/>
      <c r="I30" s="135" t="str">
        <f t="shared" si="0"/>
        <v/>
      </c>
      <c r="J30" s="135" t="str">
        <f t="shared" si="1"/>
        <v/>
      </c>
      <c r="K30" s="135"/>
      <c r="L30" s="108"/>
    </row>
    <row r="31" spans="1:12">
      <c r="A31" s="187">
        <v>18</v>
      </c>
      <c r="B31" s="140"/>
      <c r="C31" s="141"/>
      <c r="D31" s="158"/>
      <c r="E31" s="142"/>
      <c r="F31" s="143"/>
      <c r="G31" s="188"/>
      <c r="H31" s="117"/>
      <c r="I31" s="135" t="str">
        <f t="shared" si="0"/>
        <v/>
      </c>
      <c r="J31" s="135" t="str">
        <f t="shared" si="1"/>
        <v/>
      </c>
      <c r="K31" s="135"/>
      <c r="L31" s="108"/>
    </row>
    <row r="32" spans="1:12">
      <c r="A32" s="187">
        <v>19</v>
      </c>
      <c r="B32" s="140"/>
      <c r="C32" s="141"/>
      <c r="D32" s="158"/>
      <c r="E32" s="142"/>
      <c r="F32" s="143"/>
      <c r="G32" s="188"/>
      <c r="H32" s="117"/>
      <c r="I32" s="135" t="str">
        <f t="shared" si="0"/>
        <v/>
      </c>
      <c r="J32" s="135" t="str">
        <f t="shared" si="1"/>
        <v/>
      </c>
      <c r="K32" s="135"/>
      <c r="L32" s="108"/>
    </row>
    <row r="33" spans="1:12" ht="16.5" thickBot="1">
      <c r="A33" s="189">
        <v>20</v>
      </c>
      <c r="B33" s="144"/>
      <c r="C33" s="145"/>
      <c r="D33" s="159"/>
      <c r="E33" s="146"/>
      <c r="F33" s="147"/>
      <c r="G33" s="190"/>
      <c r="H33" s="117"/>
      <c r="I33" s="135" t="str">
        <f t="shared" si="0"/>
        <v/>
      </c>
      <c r="J33" s="135" t="str">
        <f t="shared" si="1"/>
        <v/>
      </c>
      <c r="K33" s="135"/>
      <c r="L33" s="108"/>
    </row>
    <row r="34" spans="1:12" ht="16.5" thickTop="1">
      <c r="A34" s="185">
        <v>21</v>
      </c>
      <c r="B34" s="136"/>
      <c r="C34" s="137"/>
      <c r="D34" s="157"/>
      <c r="E34" s="138"/>
      <c r="F34" s="139"/>
      <c r="G34" s="186"/>
      <c r="H34" s="117"/>
      <c r="I34" s="135" t="str">
        <f t="shared" si="0"/>
        <v/>
      </c>
      <c r="J34" s="135" t="str">
        <f t="shared" si="1"/>
        <v/>
      </c>
      <c r="K34" s="135"/>
      <c r="L34" s="108"/>
    </row>
    <row r="35" spans="1:12">
      <c r="A35" s="187">
        <v>22</v>
      </c>
      <c r="B35" s="140"/>
      <c r="C35" s="141"/>
      <c r="D35" s="158"/>
      <c r="E35" s="142"/>
      <c r="F35" s="143"/>
      <c r="G35" s="188"/>
      <c r="H35" s="117"/>
      <c r="I35" s="135" t="str">
        <f t="shared" si="0"/>
        <v/>
      </c>
      <c r="J35" s="135" t="str">
        <f t="shared" si="1"/>
        <v/>
      </c>
      <c r="K35" s="135"/>
      <c r="L35" s="108"/>
    </row>
    <row r="36" spans="1:12">
      <c r="A36" s="187">
        <v>23</v>
      </c>
      <c r="B36" s="140"/>
      <c r="C36" s="141"/>
      <c r="D36" s="158"/>
      <c r="E36" s="142"/>
      <c r="F36" s="143"/>
      <c r="G36" s="188"/>
      <c r="H36" s="117"/>
      <c r="I36" s="135" t="str">
        <f t="shared" si="0"/>
        <v/>
      </c>
      <c r="J36" s="135" t="str">
        <f t="shared" si="1"/>
        <v/>
      </c>
      <c r="K36" s="135"/>
      <c r="L36" s="108"/>
    </row>
    <row r="37" spans="1:12">
      <c r="A37" s="187">
        <v>24</v>
      </c>
      <c r="B37" s="140"/>
      <c r="C37" s="141"/>
      <c r="D37" s="158"/>
      <c r="E37" s="142"/>
      <c r="F37" s="143"/>
      <c r="G37" s="188"/>
      <c r="H37" s="117"/>
      <c r="I37" s="135" t="str">
        <f t="shared" si="0"/>
        <v/>
      </c>
      <c r="J37" s="135" t="str">
        <f t="shared" si="1"/>
        <v/>
      </c>
      <c r="K37" s="135"/>
      <c r="L37" s="108"/>
    </row>
    <row r="38" spans="1:12" ht="16.5" thickBot="1">
      <c r="A38" s="189">
        <v>25</v>
      </c>
      <c r="B38" s="144"/>
      <c r="C38" s="145"/>
      <c r="D38" s="159"/>
      <c r="E38" s="146"/>
      <c r="F38" s="147"/>
      <c r="G38" s="190"/>
      <c r="H38" s="117"/>
      <c r="I38" s="135" t="str">
        <f t="shared" si="0"/>
        <v/>
      </c>
      <c r="J38" s="135" t="str">
        <f t="shared" si="1"/>
        <v/>
      </c>
      <c r="K38" s="135"/>
      <c r="L38" s="108"/>
    </row>
    <row r="39" spans="1:12" ht="16.5" thickTop="1">
      <c r="A39" s="185">
        <v>26</v>
      </c>
      <c r="B39" s="136"/>
      <c r="C39" s="137"/>
      <c r="D39" s="157"/>
      <c r="E39" s="138"/>
      <c r="F39" s="139"/>
      <c r="G39" s="186"/>
      <c r="H39" s="117"/>
      <c r="I39" s="135" t="str">
        <f t="shared" si="0"/>
        <v/>
      </c>
      <c r="J39" s="135" t="str">
        <f t="shared" si="1"/>
        <v/>
      </c>
      <c r="K39" s="135"/>
      <c r="L39" s="108"/>
    </row>
    <row r="40" spans="1:12">
      <c r="A40" s="187">
        <v>27</v>
      </c>
      <c r="B40" s="140"/>
      <c r="C40" s="141"/>
      <c r="D40" s="158"/>
      <c r="E40" s="142"/>
      <c r="F40" s="143"/>
      <c r="G40" s="188"/>
      <c r="H40" s="117"/>
      <c r="I40" s="135" t="str">
        <f t="shared" si="0"/>
        <v/>
      </c>
      <c r="J40" s="135" t="str">
        <f t="shared" si="1"/>
        <v/>
      </c>
      <c r="K40" s="135"/>
      <c r="L40" s="108"/>
    </row>
    <row r="41" spans="1:12">
      <c r="A41" s="187">
        <v>28</v>
      </c>
      <c r="B41" s="140"/>
      <c r="C41" s="141"/>
      <c r="D41" s="158"/>
      <c r="E41" s="142"/>
      <c r="F41" s="143"/>
      <c r="G41" s="188"/>
      <c r="H41" s="117"/>
      <c r="I41" s="135" t="str">
        <f t="shared" si="0"/>
        <v/>
      </c>
      <c r="J41" s="135" t="str">
        <f t="shared" si="1"/>
        <v/>
      </c>
      <c r="K41" s="135"/>
      <c r="L41" s="108"/>
    </row>
    <row r="42" spans="1:12">
      <c r="A42" s="187">
        <v>29</v>
      </c>
      <c r="B42" s="140"/>
      <c r="C42" s="141"/>
      <c r="D42" s="158"/>
      <c r="E42" s="142"/>
      <c r="F42" s="143"/>
      <c r="G42" s="188"/>
      <c r="H42" s="117"/>
      <c r="I42" s="135" t="str">
        <f t="shared" si="0"/>
        <v/>
      </c>
      <c r="J42" s="135" t="str">
        <f t="shared" si="1"/>
        <v/>
      </c>
      <c r="K42" s="135"/>
      <c r="L42" s="108"/>
    </row>
    <row r="43" spans="1:12" ht="16.5" thickBot="1">
      <c r="A43" s="189">
        <v>30</v>
      </c>
      <c r="B43" s="144"/>
      <c r="C43" s="145"/>
      <c r="D43" s="159"/>
      <c r="E43" s="146"/>
      <c r="F43" s="147"/>
      <c r="G43" s="190"/>
      <c r="H43" s="117"/>
      <c r="I43" s="135" t="str">
        <f t="shared" si="0"/>
        <v/>
      </c>
      <c r="J43" s="135" t="str">
        <f t="shared" si="1"/>
        <v/>
      </c>
      <c r="K43" s="135"/>
      <c r="L43" s="108"/>
    </row>
    <row r="44" spans="1:12" ht="16.5" thickTop="1">
      <c r="A44" s="185">
        <v>31</v>
      </c>
      <c r="B44" s="136"/>
      <c r="C44" s="137"/>
      <c r="D44" s="157"/>
      <c r="E44" s="138"/>
      <c r="F44" s="139"/>
      <c r="G44" s="186"/>
      <c r="H44" s="117"/>
      <c r="I44" s="135" t="str">
        <f t="shared" si="0"/>
        <v/>
      </c>
      <c r="J44" s="135" t="str">
        <f t="shared" si="1"/>
        <v/>
      </c>
      <c r="K44" s="135"/>
      <c r="L44" s="108"/>
    </row>
    <row r="45" spans="1:12">
      <c r="A45" s="187">
        <v>32</v>
      </c>
      <c r="B45" s="140"/>
      <c r="C45" s="141"/>
      <c r="D45" s="158"/>
      <c r="E45" s="142"/>
      <c r="F45" s="143"/>
      <c r="G45" s="188"/>
      <c r="H45" s="117"/>
      <c r="I45" s="135" t="str">
        <f t="shared" ref="I45:I63" si="2">IF(AND(B45&lt;&gt;"",C45&lt;&gt;""),B45&amp;"　"&amp;C45,"")</f>
        <v/>
      </c>
      <c r="J45" s="135" t="str">
        <f t="shared" si="1"/>
        <v/>
      </c>
      <c r="K45" s="135"/>
      <c r="L45" s="108"/>
    </row>
    <row r="46" spans="1:12">
      <c r="A46" s="187">
        <v>33</v>
      </c>
      <c r="B46" s="140"/>
      <c r="C46" s="141"/>
      <c r="D46" s="158"/>
      <c r="E46" s="142"/>
      <c r="F46" s="143"/>
      <c r="G46" s="188"/>
      <c r="H46" s="117"/>
      <c r="I46" s="135" t="str">
        <f t="shared" si="2"/>
        <v/>
      </c>
      <c r="J46" s="135" t="str">
        <f t="shared" si="1"/>
        <v/>
      </c>
      <c r="K46" s="135"/>
      <c r="L46" s="108"/>
    </row>
    <row r="47" spans="1:12">
      <c r="A47" s="187">
        <v>34</v>
      </c>
      <c r="B47" s="140"/>
      <c r="C47" s="141"/>
      <c r="D47" s="158"/>
      <c r="E47" s="142"/>
      <c r="F47" s="143"/>
      <c r="G47" s="188"/>
      <c r="H47" s="117"/>
      <c r="I47" s="135" t="str">
        <f t="shared" si="2"/>
        <v/>
      </c>
      <c r="J47" s="135" t="str">
        <f t="shared" si="1"/>
        <v/>
      </c>
      <c r="K47" s="135"/>
      <c r="L47" s="108"/>
    </row>
    <row r="48" spans="1:12" ht="16.5" thickBot="1">
      <c r="A48" s="189">
        <v>35</v>
      </c>
      <c r="B48" s="144"/>
      <c r="C48" s="145"/>
      <c r="D48" s="159"/>
      <c r="E48" s="146"/>
      <c r="F48" s="147"/>
      <c r="G48" s="190"/>
      <c r="H48" s="117"/>
      <c r="I48" s="135" t="str">
        <f t="shared" si="2"/>
        <v/>
      </c>
      <c r="J48" s="135" t="str">
        <f t="shared" si="1"/>
        <v/>
      </c>
      <c r="K48" s="135"/>
      <c r="L48" s="108"/>
    </row>
    <row r="49" spans="1:12" ht="16.5" thickTop="1">
      <c r="A49" s="185">
        <v>36</v>
      </c>
      <c r="B49" s="136"/>
      <c r="C49" s="137"/>
      <c r="D49" s="157"/>
      <c r="E49" s="138"/>
      <c r="F49" s="139"/>
      <c r="G49" s="186"/>
      <c r="H49" s="117"/>
      <c r="I49" s="135" t="str">
        <f t="shared" si="2"/>
        <v/>
      </c>
      <c r="J49" s="135" t="str">
        <f t="shared" si="1"/>
        <v/>
      </c>
      <c r="K49" s="135"/>
      <c r="L49" s="108"/>
    </row>
    <row r="50" spans="1:12">
      <c r="A50" s="187">
        <v>37</v>
      </c>
      <c r="B50" s="140"/>
      <c r="C50" s="141"/>
      <c r="D50" s="158"/>
      <c r="E50" s="142"/>
      <c r="F50" s="143"/>
      <c r="G50" s="188"/>
      <c r="H50" s="117"/>
      <c r="I50" s="135" t="str">
        <f t="shared" si="2"/>
        <v/>
      </c>
      <c r="J50" s="135" t="str">
        <f t="shared" si="1"/>
        <v/>
      </c>
      <c r="K50" s="135"/>
      <c r="L50" s="108"/>
    </row>
    <row r="51" spans="1:12">
      <c r="A51" s="187">
        <v>38</v>
      </c>
      <c r="B51" s="140"/>
      <c r="C51" s="141"/>
      <c r="D51" s="158"/>
      <c r="E51" s="142"/>
      <c r="F51" s="143"/>
      <c r="G51" s="188"/>
      <c r="H51" s="117"/>
      <c r="I51" s="135" t="str">
        <f t="shared" si="2"/>
        <v/>
      </c>
      <c r="J51" s="135" t="str">
        <f t="shared" si="1"/>
        <v/>
      </c>
      <c r="K51" s="135"/>
      <c r="L51" s="108"/>
    </row>
    <row r="52" spans="1:12">
      <c r="A52" s="187">
        <v>39</v>
      </c>
      <c r="B52" s="140"/>
      <c r="C52" s="141"/>
      <c r="D52" s="158"/>
      <c r="E52" s="142"/>
      <c r="F52" s="143"/>
      <c r="G52" s="188"/>
      <c r="H52" s="117"/>
      <c r="I52" s="135" t="str">
        <f t="shared" si="2"/>
        <v/>
      </c>
      <c r="J52" s="135" t="str">
        <f t="shared" si="1"/>
        <v/>
      </c>
      <c r="K52" s="135"/>
      <c r="L52" s="108"/>
    </row>
    <row r="53" spans="1:12" ht="16.5" thickBot="1">
      <c r="A53" s="189">
        <v>40</v>
      </c>
      <c r="B53" s="144"/>
      <c r="C53" s="145"/>
      <c r="D53" s="159"/>
      <c r="E53" s="146"/>
      <c r="F53" s="147"/>
      <c r="G53" s="190"/>
      <c r="H53" s="117"/>
      <c r="I53" s="135" t="str">
        <f t="shared" si="2"/>
        <v/>
      </c>
      <c r="J53" s="135" t="str">
        <f t="shared" si="1"/>
        <v/>
      </c>
      <c r="K53" s="135"/>
      <c r="L53" s="108"/>
    </row>
    <row r="54" spans="1:12" ht="16.5" thickTop="1">
      <c r="A54" s="185">
        <v>41</v>
      </c>
      <c r="B54" s="136"/>
      <c r="C54" s="137"/>
      <c r="D54" s="157"/>
      <c r="E54" s="138"/>
      <c r="F54" s="139"/>
      <c r="G54" s="186"/>
      <c r="H54" s="117"/>
      <c r="I54" s="135" t="str">
        <f t="shared" si="2"/>
        <v/>
      </c>
      <c r="J54" s="135" t="str">
        <f t="shared" si="1"/>
        <v/>
      </c>
      <c r="K54" s="135"/>
      <c r="L54" s="108"/>
    </row>
    <row r="55" spans="1:12">
      <c r="A55" s="187">
        <v>42</v>
      </c>
      <c r="B55" s="140"/>
      <c r="C55" s="141"/>
      <c r="D55" s="158"/>
      <c r="E55" s="142"/>
      <c r="F55" s="143"/>
      <c r="G55" s="188"/>
      <c r="H55" s="117"/>
      <c r="I55" s="135" t="str">
        <f t="shared" si="2"/>
        <v/>
      </c>
      <c r="J55" s="135" t="str">
        <f t="shared" si="1"/>
        <v/>
      </c>
      <c r="K55" s="135"/>
      <c r="L55" s="108"/>
    </row>
    <row r="56" spans="1:12">
      <c r="A56" s="187">
        <v>43</v>
      </c>
      <c r="B56" s="140"/>
      <c r="C56" s="141"/>
      <c r="D56" s="158"/>
      <c r="E56" s="142"/>
      <c r="F56" s="143"/>
      <c r="G56" s="188"/>
      <c r="H56" s="117"/>
      <c r="I56" s="135" t="str">
        <f t="shared" si="2"/>
        <v/>
      </c>
      <c r="J56" s="135" t="str">
        <f t="shared" si="1"/>
        <v/>
      </c>
      <c r="K56" s="135"/>
      <c r="L56" s="108"/>
    </row>
    <row r="57" spans="1:12">
      <c r="A57" s="187">
        <v>44</v>
      </c>
      <c r="B57" s="140"/>
      <c r="C57" s="141"/>
      <c r="D57" s="158"/>
      <c r="E57" s="142"/>
      <c r="F57" s="143"/>
      <c r="G57" s="188"/>
      <c r="H57" s="117"/>
      <c r="I57" s="135" t="str">
        <f t="shared" si="2"/>
        <v/>
      </c>
      <c r="J57" s="135" t="str">
        <f t="shared" si="1"/>
        <v/>
      </c>
      <c r="K57" s="135"/>
      <c r="L57" s="108"/>
    </row>
    <row r="58" spans="1:12" ht="16.5" thickBot="1">
      <c r="A58" s="189">
        <v>45</v>
      </c>
      <c r="B58" s="144"/>
      <c r="C58" s="145"/>
      <c r="D58" s="159"/>
      <c r="E58" s="146"/>
      <c r="F58" s="147"/>
      <c r="G58" s="190"/>
      <c r="H58" s="117"/>
      <c r="I58" s="135" t="str">
        <f t="shared" si="2"/>
        <v/>
      </c>
      <c r="J58" s="135" t="str">
        <f t="shared" si="1"/>
        <v/>
      </c>
      <c r="K58" s="135"/>
      <c r="L58" s="108"/>
    </row>
    <row r="59" spans="1:12" ht="16.5" thickTop="1">
      <c r="A59" s="185">
        <v>46</v>
      </c>
      <c r="B59" s="136"/>
      <c r="C59" s="137"/>
      <c r="D59" s="157"/>
      <c r="E59" s="138"/>
      <c r="F59" s="139"/>
      <c r="G59" s="186"/>
      <c r="H59" s="117"/>
      <c r="I59" s="135" t="str">
        <f t="shared" si="2"/>
        <v/>
      </c>
      <c r="J59" s="135" t="str">
        <f t="shared" si="1"/>
        <v/>
      </c>
      <c r="K59" s="135"/>
      <c r="L59" s="108"/>
    </row>
    <row r="60" spans="1:12">
      <c r="A60" s="187">
        <v>47</v>
      </c>
      <c r="B60" s="140"/>
      <c r="C60" s="141"/>
      <c r="D60" s="158"/>
      <c r="E60" s="142"/>
      <c r="F60" s="143"/>
      <c r="G60" s="188"/>
      <c r="H60" s="117"/>
      <c r="I60" s="135" t="str">
        <f t="shared" si="2"/>
        <v/>
      </c>
      <c r="J60" s="135" t="str">
        <f t="shared" si="1"/>
        <v/>
      </c>
      <c r="K60" s="135"/>
      <c r="L60" s="108"/>
    </row>
    <row r="61" spans="1:12">
      <c r="A61" s="187">
        <v>48</v>
      </c>
      <c r="B61" s="140"/>
      <c r="C61" s="141"/>
      <c r="D61" s="158"/>
      <c r="E61" s="142"/>
      <c r="F61" s="143"/>
      <c r="G61" s="188"/>
      <c r="H61" s="117"/>
      <c r="I61" s="135" t="str">
        <f t="shared" si="2"/>
        <v/>
      </c>
      <c r="J61" s="135" t="str">
        <f t="shared" si="1"/>
        <v/>
      </c>
      <c r="K61" s="135"/>
      <c r="L61" s="108"/>
    </row>
    <row r="62" spans="1:12">
      <c r="A62" s="187">
        <v>49</v>
      </c>
      <c r="B62" s="140"/>
      <c r="C62" s="141"/>
      <c r="D62" s="158"/>
      <c r="E62" s="142"/>
      <c r="F62" s="143"/>
      <c r="G62" s="188"/>
      <c r="H62" s="117"/>
      <c r="I62" s="135" t="str">
        <f t="shared" si="2"/>
        <v/>
      </c>
      <c r="J62" s="135" t="str">
        <f t="shared" si="1"/>
        <v/>
      </c>
      <c r="K62" s="135"/>
      <c r="L62" s="108"/>
    </row>
    <row r="63" spans="1:12" ht="16.5" thickBot="1">
      <c r="A63" s="191">
        <v>50</v>
      </c>
      <c r="B63" s="148"/>
      <c r="C63" s="149"/>
      <c r="D63" s="160"/>
      <c r="E63" s="150"/>
      <c r="F63" s="151"/>
      <c r="G63" s="192"/>
      <c r="H63" s="117"/>
      <c r="I63" s="135" t="str">
        <f t="shared" si="2"/>
        <v/>
      </c>
      <c r="J63" s="135" t="str">
        <f t="shared" si="1"/>
        <v/>
      </c>
      <c r="K63" s="152"/>
      <c r="L63" s="108"/>
    </row>
    <row r="64" spans="1:12">
      <c r="A64" s="185">
        <v>51</v>
      </c>
      <c r="B64" s="136"/>
      <c r="C64" s="137"/>
      <c r="D64" s="157"/>
      <c r="E64" s="138"/>
      <c r="F64" s="139"/>
      <c r="G64" s="186"/>
      <c r="H64" s="117"/>
      <c r="I64" s="135" t="str">
        <f t="shared" ref="I64:I113" si="3">IF(AND(B64&lt;&gt;"",C64&lt;&gt;""),B64&amp;"　"&amp;C64,"")</f>
        <v/>
      </c>
      <c r="J64" s="135" t="str">
        <f t="shared" ref="J64" si="4">IF(I64="","",$C$4)</f>
        <v/>
      </c>
      <c r="K64" s="135"/>
      <c r="L64" s="108"/>
    </row>
    <row r="65" spans="1:12">
      <c r="A65" s="187">
        <v>52</v>
      </c>
      <c r="B65" s="140"/>
      <c r="C65" s="141"/>
      <c r="D65" s="158"/>
      <c r="E65" s="142"/>
      <c r="F65" s="143"/>
      <c r="G65" s="188"/>
      <c r="H65" s="117"/>
      <c r="I65" s="135" t="str">
        <f t="shared" si="3"/>
        <v/>
      </c>
      <c r="J65" s="135" t="str">
        <f>IF(I65="","",$C$4)</f>
        <v/>
      </c>
      <c r="K65" s="135"/>
      <c r="L65" s="108"/>
    </row>
    <row r="66" spans="1:12">
      <c r="A66" s="187">
        <v>53</v>
      </c>
      <c r="B66" s="140"/>
      <c r="C66" s="141"/>
      <c r="D66" s="158"/>
      <c r="E66" s="142"/>
      <c r="F66" s="143"/>
      <c r="G66" s="188"/>
      <c r="H66" s="117"/>
      <c r="I66" s="135" t="str">
        <f t="shared" si="3"/>
        <v/>
      </c>
      <c r="J66" s="135" t="str">
        <f t="shared" ref="J66:J113" si="5">IF(I66="","",$C$4)</f>
        <v/>
      </c>
      <c r="K66" s="135"/>
      <c r="L66" s="108"/>
    </row>
    <row r="67" spans="1:12">
      <c r="A67" s="187">
        <v>54</v>
      </c>
      <c r="B67" s="140"/>
      <c r="C67" s="141"/>
      <c r="D67" s="158"/>
      <c r="E67" s="142"/>
      <c r="F67" s="143"/>
      <c r="G67" s="188"/>
      <c r="H67" s="117"/>
      <c r="I67" s="135" t="str">
        <f t="shared" si="3"/>
        <v/>
      </c>
      <c r="J67" s="135" t="str">
        <f t="shared" si="5"/>
        <v/>
      </c>
      <c r="K67" s="135"/>
      <c r="L67" s="108"/>
    </row>
    <row r="68" spans="1:12" ht="16.5" thickBot="1">
      <c r="A68" s="189">
        <v>55</v>
      </c>
      <c r="B68" s="144"/>
      <c r="C68" s="145"/>
      <c r="D68" s="159"/>
      <c r="E68" s="146"/>
      <c r="F68" s="147"/>
      <c r="G68" s="190"/>
      <c r="H68" s="117"/>
      <c r="I68" s="135" t="str">
        <f t="shared" si="3"/>
        <v/>
      </c>
      <c r="J68" s="135" t="str">
        <f t="shared" si="5"/>
        <v/>
      </c>
      <c r="K68" s="135"/>
      <c r="L68" s="108"/>
    </row>
    <row r="69" spans="1:12" ht="16.5" thickTop="1">
      <c r="A69" s="185">
        <v>56</v>
      </c>
      <c r="B69" s="136"/>
      <c r="C69" s="137"/>
      <c r="D69" s="157"/>
      <c r="E69" s="138"/>
      <c r="F69" s="139"/>
      <c r="G69" s="186"/>
      <c r="H69" s="117"/>
      <c r="I69" s="135" t="str">
        <f t="shared" si="3"/>
        <v/>
      </c>
      <c r="J69" s="135" t="str">
        <f t="shared" si="5"/>
        <v/>
      </c>
      <c r="K69" s="135"/>
      <c r="L69" s="108"/>
    </row>
    <row r="70" spans="1:12">
      <c r="A70" s="187">
        <v>57</v>
      </c>
      <c r="B70" s="140"/>
      <c r="C70" s="141"/>
      <c r="D70" s="158"/>
      <c r="E70" s="142"/>
      <c r="F70" s="143"/>
      <c r="G70" s="188"/>
      <c r="H70" s="117"/>
      <c r="I70" s="135" t="str">
        <f t="shared" si="3"/>
        <v/>
      </c>
      <c r="J70" s="135" t="str">
        <f t="shared" si="5"/>
        <v/>
      </c>
      <c r="K70" s="135"/>
      <c r="L70" s="108"/>
    </row>
    <row r="71" spans="1:12">
      <c r="A71" s="187">
        <v>58</v>
      </c>
      <c r="B71" s="140"/>
      <c r="C71" s="141"/>
      <c r="D71" s="158"/>
      <c r="E71" s="142"/>
      <c r="F71" s="143"/>
      <c r="G71" s="188"/>
      <c r="H71" s="117"/>
      <c r="I71" s="135" t="str">
        <f t="shared" si="3"/>
        <v/>
      </c>
      <c r="J71" s="135" t="str">
        <f t="shared" si="5"/>
        <v/>
      </c>
      <c r="K71" s="135"/>
      <c r="L71" s="108"/>
    </row>
    <row r="72" spans="1:12">
      <c r="A72" s="187">
        <v>59</v>
      </c>
      <c r="B72" s="140"/>
      <c r="C72" s="141"/>
      <c r="D72" s="158"/>
      <c r="E72" s="142"/>
      <c r="F72" s="143"/>
      <c r="G72" s="188"/>
      <c r="H72" s="117"/>
      <c r="I72" s="135" t="str">
        <f t="shared" si="3"/>
        <v/>
      </c>
      <c r="J72" s="135" t="str">
        <f t="shared" si="5"/>
        <v/>
      </c>
      <c r="K72" s="135"/>
      <c r="L72" s="108"/>
    </row>
    <row r="73" spans="1:12" ht="16.5" thickBot="1">
      <c r="A73" s="189">
        <v>60</v>
      </c>
      <c r="B73" s="144"/>
      <c r="C73" s="145"/>
      <c r="D73" s="159"/>
      <c r="E73" s="146"/>
      <c r="F73" s="147"/>
      <c r="G73" s="190"/>
      <c r="H73" s="117"/>
      <c r="I73" s="135" t="str">
        <f t="shared" si="3"/>
        <v/>
      </c>
      <c r="J73" s="135" t="str">
        <f t="shared" si="5"/>
        <v/>
      </c>
      <c r="K73" s="135"/>
      <c r="L73" s="108"/>
    </row>
    <row r="74" spans="1:12" ht="16.5" thickTop="1">
      <c r="A74" s="185">
        <v>61</v>
      </c>
      <c r="B74" s="136"/>
      <c r="C74" s="137"/>
      <c r="D74" s="157"/>
      <c r="E74" s="138"/>
      <c r="F74" s="139"/>
      <c r="G74" s="186"/>
      <c r="H74" s="117"/>
      <c r="I74" s="135" t="str">
        <f t="shared" si="3"/>
        <v/>
      </c>
      <c r="J74" s="135" t="str">
        <f t="shared" si="5"/>
        <v/>
      </c>
      <c r="K74" s="135"/>
      <c r="L74" s="108"/>
    </row>
    <row r="75" spans="1:12">
      <c r="A75" s="187">
        <v>62</v>
      </c>
      <c r="B75" s="140"/>
      <c r="C75" s="141"/>
      <c r="D75" s="158"/>
      <c r="E75" s="142"/>
      <c r="F75" s="143"/>
      <c r="G75" s="188"/>
      <c r="H75" s="117"/>
      <c r="I75" s="135" t="str">
        <f t="shared" si="3"/>
        <v/>
      </c>
      <c r="J75" s="135" t="str">
        <f t="shared" si="5"/>
        <v/>
      </c>
      <c r="K75" s="135"/>
      <c r="L75" s="108"/>
    </row>
    <row r="76" spans="1:12">
      <c r="A76" s="187">
        <v>63</v>
      </c>
      <c r="B76" s="140"/>
      <c r="C76" s="141"/>
      <c r="D76" s="158"/>
      <c r="E76" s="142"/>
      <c r="F76" s="143"/>
      <c r="G76" s="188"/>
      <c r="H76" s="117"/>
      <c r="I76" s="135" t="str">
        <f t="shared" si="3"/>
        <v/>
      </c>
      <c r="J76" s="135" t="str">
        <f t="shared" si="5"/>
        <v/>
      </c>
      <c r="K76" s="135"/>
      <c r="L76" s="108"/>
    </row>
    <row r="77" spans="1:12">
      <c r="A77" s="187">
        <v>64</v>
      </c>
      <c r="B77" s="140"/>
      <c r="C77" s="141"/>
      <c r="D77" s="158"/>
      <c r="E77" s="142"/>
      <c r="F77" s="143"/>
      <c r="G77" s="188"/>
      <c r="H77" s="117"/>
      <c r="I77" s="135" t="str">
        <f t="shared" si="3"/>
        <v/>
      </c>
      <c r="J77" s="135" t="str">
        <f t="shared" si="5"/>
        <v/>
      </c>
      <c r="K77" s="135"/>
      <c r="L77" s="108"/>
    </row>
    <row r="78" spans="1:12" ht="16.5" thickBot="1">
      <c r="A78" s="189">
        <v>65</v>
      </c>
      <c r="B78" s="144"/>
      <c r="C78" s="145"/>
      <c r="D78" s="159"/>
      <c r="E78" s="146"/>
      <c r="F78" s="147"/>
      <c r="G78" s="190"/>
      <c r="H78" s="117"/>
      <c r="I78" s="135" t="str">
        <f t="shared" si="3"/>
        <v/>
      </c>
      <c r="J78" s="135" t="str">
        <f t="shared" si="5"/>
        <v/>
      </c>
      <c r="K78" s="135"/>
      <c r="L78" s="108"/>
    </row>
    <row r="79" spans="1:12" ht="16.5" thickTop="1">
      <c r="A79" s="185">
        <v>66</v>
      </c>
      <c r="B79" s="136"/>
      <c r="C79" s="137"/>
      <c r="D79" s="157"/>
      <c r="E79" s="138"/>
      <c r="F79" s="139"/>
      <c r="G79" s="186"/>
      <c r="H79" s="117"/>
      <c r="I79" s="135" t="str">
        <f t="shared" si="3"/>
        <v/>
      </c>
      <c r="J79" s="135" t="str">
        <f t="shared" si="5"/>
        <v/>
      </c>
      <c r="K79" s="135"/>
      <c r="L79" s="108"/>
    </row>
    <row r="80" spans="1:12">
      <c r="A80" s="187">
        <v>67</v>
      </c>
      <c r="B80" s="140"/>
      <c r="C80" s="141"/>
      <c r="D80" s="158"/>
      <c r="E80" s="142"/>
      <c r="F80" s="143"/>
      <c r="G80" s="188"/>
      <c r="H80" s="117"/>
      <c r="I80" s="135" t="str">
        <f t="shared" si="3"/>
        <v/>
      </c>
      <c r="J80" s="135" t="str">
        <f t="shared" si="5"/>
        <v/>
      </c>
      <c r="K80" s="135"/>
      <c r="L80" s="108"/>
    </row>
    <row r="81" spans="1:12">
      <c r="A81" s="187">
        <v>68</v>
      </c>
      <c r="B81" s="140"/>
      <c r="C81" s="141"/>
      <c r="D81" s="158"/>
      <c r="E81" s="142"/>
      <c r="F81" s="143"/>
      <c r="G81" s="188"/>
      <c r="H81" s="117"/>
      <c r="I81" s="135" t="str">
        <f t="shared" si="3"/>
        <v/>
      </c>
      <c r="J81" s="135" t="str">
        <f t="shared" si="5"/>
        <v/>
      </c>
      <c r="K81" s="135"/>
      <c r="L81" s="108"/>
    </row>
    <row r="82" spans="1:12">
      <c r="A82" s="187">
        <v>69</v>
      </c>
      <c r="B82" s="140"/>
      <c r="C82" s="141"/>
      <c r="D82" s="158"/>
      <c r="E82" s="142"/>
      <c r="F82" s="143"/>
      <c r="G82" s="188"/>
      <c r="H82" s="117"/>
      <c r="I82" s="135" t="str">
        <f t="shared" si="3"/>
        <v/>
      </c>
      <c r="J82" s="135" t="str">
        <f t="shared" si="5"/>
        <v/>
      </c>
      <c r="K82" s="135"/>
      <c r="L82" s="108"/>
    </row>
    <row r="83" spans="1:12" ht="16.5" thickBot="1">
      <c r="A83" s="189">
        <v>70</v>
      </c>
      <c r="B83" s="144"/>
      <c r="C83" s="145"/>
      <c r="D83" s="159"/>
      <c r="E83" s="146"/>
      <c r="F83" s="147"/>
      <c r="G83" s="190"/>
      <c r="H83" s="117"/>
      <c r="I83" s="135" t="str">
        <f t="shared" si="3"/>
        <v/>
      </c>
      <c r="J83" s="135" t="str">
        <f t="shared" si="5"/>
        <v/>
      </c>
      <c r="K83" s="135"/>
      <c r="L83" s="108"/>
    </row>
    <row r="84" spans="1:12" ht="16.5" thickTop="1">
      <c r="A84" s="185">
        <v>71</v>
      </c>
      <c r="B84" s="136"/>
      <c r="C84" s="137"/>
      <c r="D84" s="157"/>
      <c r="E84" s="138"/>
      <c r="F84" s="139"/>
      <c r="G84" s="186"/>
      <c r="H84" s="117"/>
      <c r="I84" s="135" t="str">
        <f t="shared" si="3"/>
        <v/>
      </c>
      <c r="J84" s="135" t="str">
        <f t="shared" si="5"/>
        <v/>
      </c>
      <c r="K84" s="135"/>
      <c r="L84" s="108"/>
    </row>
    <row r="85" spans="1:12">
      <c r="A85" s="187">
        <v>72</v>
      </c>
      <c r="B85" s="140"/>
      <c r="C85" s="141"/>
      <c r="D85" s="158"/>
      <c r="E85" s="142"/>
      <c r="F85" s="143"/>
      <c r="G85" s="188"/>
      <c r="H85" s="117"/>
      <c r="I85" s="135" t="str">
        <f t="shared" si="3"/>
        <v/>
      </c>
      <c r="J85" s="135" t="str">
        <f t="shared" si="5"/>
        <v/>
      </c>
      <c r="K85" s="135"/>
      <c r="L85" s="108"/>
    </row>
    <row r="86" spans="1:12">
      <c r="A86" s="187">
        <v>73</v>
      </c>
      <c r="B86" s="140"/>
      <c r="C86" s="141"/>
      <c r="D86" s="158"/>
      <c r="E86" s="142"/>
      <c r="F86" s="143"/>
      <c r="G86" s="188"/>
      <c r="H86" s="117"/>
      <c r="I86" s="135" t="str">
        <f t="shared" si="3"/>
        <v/>
      </c>
      <c r="J86" s="135" t="str">
        <f t="shared" si="5"/>
        <v/>
      </c>
      <c r="K86" s="135"/>
      <c r="L86" s="108"/>
    </row>
    <row r="87" spans="1:12">
      <c r="A87" s="187">
        <v>74</v>
      </c>
      <c r="B87" s="140"/>
      <c r="C87" s="141"/>
      <c r="D87" s="158"/>
      <c r="E87" s="142"/>
      <c r="F87" s="143"/>
      <c r="G87" s="188"/>
      <c r="H87" s="117"/>
      <c r="I87" s="135" t="str">
        <f t="shared" si="3"/>
        <v/>
      </c>
      <c r="J87" s="135" t="str">
        <f t="shared" si="5"/>
        <v/>
      </c>
      <c r="K87" s="135"/>
      <c r="L87" s="108"/>
    </row>
    <row r="88" spans="1:12" ht="16.5" thickBot="1">
      <c r="A88" s="189">
        <v>75</v>
      </c>
      <c r="B88" s="144"/>
      <c r="C88" s="145"/>
      <c r="D88" s="159"/>
      <c r="E88" s="146"/>
      <c r="F88" s="147"/>
      <c r="G88" s="190"/>
      <c r="H88" s="117"/>
      <c r="I88" s="135" t="str">
        <f t="shared" si="3"/>
        <v/>
      </c>
      <c r="J88" s="135" t="str">
        <f t="shared" si="5"/>
        <v/>
      </c>
      <c r="K88" s="135"/>
      <c r="L88" s="108"/>
    </row>
    <row r="89" spans="1:12" ht="16.5" thickTop="1">
      <c r="A89" s="185">
        <v>76</v>
      </c>
      <c r="B89" s="136"/>
      <c r="C89" s="137"/>
      <c r="D89" s="157"/>
      <c r="E89" s="138"/>
      <c r="F89" s="139"/>
      <c r="G89" s="186"/>
      <c r="H89" s="117"/>
      <c r="I89" s="135" t="str">
        <f t="shared" si="3"/>
        <v/>
      </c>
      <c r="J89" s="135" t="str">
        <f t="shared" si="5"/>
        <v/>
      </c>
      <c r="K89" s="135"/>
      <c r="L89" s="108"/>
    </row>
    <row r="90" spans="1:12">
      <c r="A90" s="187">
        <v>77</v>
      </c>
      <c r="B90" s="140"/>
      <c r="C90" s="141"/>
      <c r="D90" s="158"/>
      <c r="E90" s="142"/>
      <c r="F90" s="143"/>
      <c r="G90" s="188"/>
      <c r="H90" s="117"/>
      <c r="I90" s="135" t="str">
        <f t="shared" si="3"/>
        <v/>
      </c>
      <c r="J90" s="135" t="str">
        <f t="shared" si="5"/>
        <v/>
      </c>
      <c r="K90" s="135"/>
      <c r="L90" s="108"/>
    </row>
    <row r="91" spans="1:12">
      <c r="A91" s="187">
        <v>78</v>
      </c>
      <c r="B91" s="140"/>
      <c r="C91" s="141"/>
      <c r="D91" s="158"/>
      <c r="E91" s="142"/>
      <c r="F91" s="143"/>
      <c r="G91" s="188"/>
      <c r="H91" s="117"/>
      <c r="I91" s="135" t="str">
        <f t="shared" si="3"/>
        <v/>
      </c>
      <c r="J91" s="135" t="str">
        <f t="shared" si="5"/>
        <v/>
      </c>
      <c r="K91" s="135"/>
      <c r="L91" s="108"/>
    </row>
    <row r="92" spans="1:12">
      <c r="A92" s="187">
        <v>79</v>
      </c>
      <c r="B92" s="140"/>
      <c r="C92" s="141"/>
      <c r="D92" s="158"/>
      <c r="E92" s="142"/>
      <c r="F92" s="143"/>
      <c r="G92" s="188"/>
      <c r="H92" s="117"/>
      <c r="I92" s="135" t="str">
        <f t="shared" si="3"/>
        <v/>
      </c>
      <c r="J92" s="135" t="str">
        <f t="shared" si="5"/>
        <v/>
      </c>
      <c r="K92" s="135"/>
      <c r="L92" s="108"/>
    </row>
    <row r="93" spans="1:12" ht="16.5" thickBot="1">
      <c r="A93" s="189">
        <v>80</v>
      </c>
      <c r="B93" s="144"/>
      <c r="C93" s="145"/>
      <c r="D93" s="159"/>
      <c r="E93" s="146"/>
      <c r="F93" s="147"/>
      <c r="G93" s="190"/>
      <c r="H93" s="117"/>
      <c r="I93" s="135" t="str">
        <f t="shared" si="3"/>
        <v/>
      </c>
      <c r="J93" s="135" t="str">
        <f t="shared" si="5"/>
        <v/>
      </c>
      <c r="K93" s="135"/>
      <c r="L93" s="108"/>
    </row>
    <row r="94" spans="1:12" ht="16.5" thickTop="1">
      <c r="A94" s="185">
        <v>81</v>
      </c>
      <c r="B94" s="136"/>
      <c r="C94" s="137"/>
      <c r="D94" s="157"/>
      <c r="E94" s="138"/>
      <c r="F94" s="139"/>
      <c r="G94" s="186"/>
      <c r="H94" s="117"/>
      <c r="I94" s="135" t="str">
        <f t="shared" si="3"/>
        <v/>
      </c>
      <c r="J94" s="135" t="str">
        <f t="shared" si="5"/>
        <v/>
      </c>
      <c r="K94" s="135"/>
      <c r="L94" s="108"/>
    </row>
    <row r="95" spans="1:12">
      <c r="A95" s="187">
        <v>82</v>
      </c>
      <c r="B95" s="140"/>
      <c r="C95" s="141"/>
      <c r="D95" s="158"/>
      <c r="E95" s="142"/>
      <c r="F95" s="143"/>
      <c r="G95" s="188"/>
      <c r="H95" s="117"/>
      <c r="I95" s="135" t="str">
        <f t="shared" si="3"/>
        <v/>
      </c>
      <c r="J95" s="135" t="str">
        <f t="shared" si="5"/>
        <v/>
      </c>
      <c r="K95" s="135"/>
      <c r="L95" s="108"/>
    </row>
    <row r="96" spans="1:12">
      <c r="A96" s="187">
        <v>83</v>
      </c>
      <c r="B96" s="140"/>
      <c r="C96" s="141"/>
      <c r="D96" s="158"/>
      <c r="E96" s="142"/>
      <c r="F96" s="143"/>
      <c r="G96" s="188"/>
      <c r="H96" s="117"/>
      <c r="I96" s="135" t="str">
        <f t="shared" si="3"/>
        <v/>
      </c>
      <c r="J96" s="135" t="str">
        <f t="shared" si="5"/>
        <v/>
      </c>
      <c r="K96" s="135"/>
      <c r="L96" s="108"/>
    </row>
    <row r="97" spans="1:12">
      <c r="A97" s="187">
        <v>84</v>
      </c>
      <c r="B97" s="140"/>
      <c r="C97" s="141"/>
      <c r="D97" s="158"/>
      <c r="E97" s="142"/>
      <c r="F97" s="143"/>
      <c r="G97" s="188"/>
      <c r="H97" s="117"/>
      <c r="I97" s="135" t="str">
        <f t="shared" si="3"/>
        <v/>
      </c>
      <c r="J97" s="135" t="str">
        <f t="shared" si="5"/>
        <v/>
      </c>
      <c r="K97" s="135"/>
      <c r="L97" s="108"/>
    </row>
    <row r="98" spans="1:12" ht="16.5" thickBot="1">
      <c r="A98" s="189">
        <v>85</v>
      </c>
      <c r="B98" s="144"/>
      <c r="C98" s="145"/>
      <c r="D98" s="159"/>
      <c r="E98" s="146"/>
      <c r="F98" s="147"/>
      <c r="G98" s="190"/>
      <c r="H98" s="117"/>
      <c r="I98" s="135" t="str">
        <f t="shared" si="3"/>
        <v/>
      </c>
      <c r="J98" s="135" t="str">
        <f t="shared" si="5"/>
        <v/>
      </c>
      <c r="K98" s="135"/>
      <c r="L98" s="108"/>
    </row>
    <row r="99" spans="1:12" ht="16.5" thickTop="1">
      <c r="A99" s="185">
        <v>86</v>
      </c>
      <c r="B99" s="136"/>
      <c r="C99" s="137"/>
      <c r="D99" s="157"/>
      <c r="E99" s="138"/>
      <c r="F99" s="139"/>
      <c r="G99" s="186"/>
      <c r="H99" s="117"/>
      <c r="I99" s="135" t="str">
        <f t="shared" si="3"/>
        <v/>
      </c>
      <c r="J99" s="135" t="str">
        <f t="shared" si="5"/>
        <v/>
      </c>
      <c r="K99" s="135"/>
      <c r="L99" s="108"/>
    </row>
    <row r="100" spans="1:12">
      <c r="A100" s="187">
        <v>87</v>
      </c>
      <c r="B100" s="140"/>
      <c r="C100" s="141"/>
      <c r="D100" s="158"/>
      <c r="E100" s="142"/>
      <c r="F100" s="143"/>
      <c r="G100" s="188"/>
      <c r="H100" s="117"/>
      <c r="I100" s="135" t="str">
        <f t="shared" si="3"/>
        <v/>
      </c>
      <c r="J100" s="135" t="str">
        <f t="shared" si="5"/>
        <v/>
      </c>
      <c r="K100" s="135"/>
      <c r="L100" s="108"/>
    </row>
    <row r="101" spans="1:12">
      <c r="A101" s="187">
        <v>88</v>
      </c>
      <c r="B101" s="140"/>
      <c r="C101" s="141"/>
      <c r="D101" s="158"/>
      <c r="E101" s="142"/>
      <c r="F101" s="143"/>
      <c r="G101" s="188"/>
      <c r="H101" s="117"/>
      <c r="I101" s="135" t="str">
        <f t="shared" si="3"/>
        <v/>
      </c>
      <c r="J101" s="135" t="str">
        <f t="shared" si="5"/>
        <v/>
      </c>
      <c r="K101" s="135"/>
      <c r="L101" s="108"/>
    </row>
    <row r="102" spans="1:12">
      <c r="A102" s="187">
        <v>89</v>
      </c>
      <c r="B102" s="140"/>
      <c r="C102" s="141"/>
      <c r="D102" s="158"/>
      <c r="E102" s="142"/>
      <c r="F102" s="143"/>
      <c r="G102" s="188"/>
      <c r="H102" s="117"/>
      <c r="I102" s="135" t="str">
        <f t="shared" si="3"/>
        <v/>
      </c>
      <c r="J102" s="135" t="str">
        <f t="shared" si="5"/>
        <v/>
      </c>
      <c r="K102" s="135"/>
      <c r="L102" s="108"/>
    </row>
    <row r="103" spans="1:12" ht="16.5" thickBot="1">
      <c r="A103" s="189">
        <v>90</v>
      </c>
      <c r="B103" s="144"/>
      <c r="C103" s="145"/>
      <c r="D103" s="159"/>
      <c r="E103" s="146"/>
      <c r="F103" s="147"/>
      <c r="G103" s="190"/>
      <c r="H103" s="117"/>
      <c r="I103" s="135" t="str">
        <f t="shared" si="3"/>
        <v/>
      </c>
      <c r="J103" s="135" t="str">
        <f t="shared" si="5"/>
        <v/>
      </c>
      <c r="K103" s="135"/>
      <c r="L103" s="108"/>
    </row>
    <row r="104" spans="1:12" ht="16.5" thickTop="1">
      <c r="A104" s="185">
        <v>91</v>
      </c>
      <c r="B104" s="136"/>
      <c r="C104" s="137"/>
      <c r="D104" s="157"/>
      <c r="E104" s="138"/>
      <c r="F104" s="139"/>
      <c r="G104" s="186"/>
      <c r="H104" s="117"/>
      <c r="I104" s="135" t="str">
        <f t="shared" si="3"/>
        <v/>
      </c>
      <c r="J104" s="135" t="str">
        <f t="shared" si="5"/>
        <v/>
      </c>
      <c r="K104" s="135"/>
      <c r="L104" s="108"/>
    </row>
    <row r="105" spans="1:12">
      <c r="A105" s="187">
        <v>92</v>
      </c>
      <c r="B105" s="140"/>
      <c r="C105" s="141"/>
      <c r="D105" s="158"/>
      <c r="E105" s="142"/>
      <c r="F105" s="143"/>
      <c r="G105" s="188"/>
      <c r="H105" s="117"/>
      <c r="I105" s="135" t="str">
        <f t="shared" si="3"/>
        <v/>
      </c>
      <c r="J105" s="135" t="str">
        <f t="shared" si="5"/>
        <v/>
      </c>
      <c r="K105" s="135"/>
      <c r="L105" s="108"/>
    </row>
    <row r="106" spans="1:12">
      <c r="A106" s="187">
        <v>93</v>
      </c>
      <c r="B106" s="140"/>
      <c r="C106" s="141"/>
      <c r="D106" s="158"/>
      <c r="E106" s="142"/>
      <c r="F106" s="143"/>
      <c r="G106" s="188"/>
      <c r="H106" s="117"/>
      <c r="I106" s="135" t="str">
        <f t="shared" si="3"/>
        <v/>
      </c>
      <c r="J106" s="135" t="str">
        <f t="shared" si="5"/>
        <v/>
      </c>
      <c r="K106" s="135"/>
      <c r="L106" s="108"/>
    </row>
    <row r="107" spans="1:12">
      <c r="A107" s="187">
        <v>94</v>
      </c>
      <c r="B107" s="140"/>
      <c r="C107" s="141"/>
      <c r="D107" s="158"/>
      <c r="E107" s="142"/>
      <c r="F107" s="143"/>
      <c r="G107" s="188"/>
      <c r="H107" s="117"/>
      <c r="I107" s="135" t="str">
        <f t="shared" si="3"/>
        <v/>
      </c>
      <c r="J107" s="135" t="str">
        <f t="shared" si="5"/>
        <v/>
      </c>
      <c r="K107" s="135"/>
      <c r="L107" s="108"/>
    </row>
    <row r="108" spans="1:12" ht="16.5" thickBot="1">
      <c r="A108" s="189">
        <v>95</v>
      </c>
      <c r="B108" s="144"/>
      <c r="C108" s="145"/>
      <c r="D108" s="159"/>
      <c r="E108" s="146"/>
      <c r="F108" s="147"/>
      <c r="G108" s="190"/>
      <c r="H108" s="117"/>
      <c r="I108" s="135" t="str">
        <f t="shared" si="3"/>
        <v/>
      </c>
      <c r="J108" s="135" t="str">
        <f t="shared" si="5"/>
        <v/>
      </c>
      <c r="K108" s="135"/>
      <c r="L108" s="108"/>
    </row>
    <row r="109" spans="1:12" ht="16.5" thickTop="1">
      <c r="A109" s="185">
        <v>96</v>
      </c>
      <c r="B109" s="136"/>
      <c r="C109" s="137"/>
      <c r="D109" s="157"/>
      <c r="E109" s="138"/>
      <c r="F109" s="139"/>
      <c r="G109" s="186"/>
      <c r="H109" s="117"/>
      <c r="I109" s="135" t="str">
        <f t="shared" si="3"/>
        <v/>
      </c>
      <c r="J109" s="135" t="str">
        <f t="shared" si="5"/>
        <v/>
      </c>
      <c r="K109" s="135"/>
      <c r="L109" s="108"/>
    </row>
    <row r="110" spans="1:12">
      <c r="A110" s="187">
        <v>97</v>
      </c>
      <c r="B110" s="140"/>
      <c r="C110" s="141"/>
      <c r="D110" s="158"/>
      <c r="E110" s="142"/>
      <c r="F110" s="143"/>
      <c r="G110" s="188"/>
      <c r="H110" s="117"/>
      <c r="I110" s="135" t="str">
        <f t="shared" si="3"/>
        <v/>
      </c>
      <c r="J110" s="135" t="str">
        <f t="shared" si="5"/>
        <v/>
      </c>
      <c r="K110" s="135"/>
      <c r="L110" s="108"/>
    </row>
    <row r="111" spans="1:12">
      <c r="A111" s="187">
        <v>98</v>
      </c>
      <c r="B111" s="140"/>
      <c r="C111" s="141"/>
      <c r="D111" s="158"/>
      <c r="E111" s="142"/>
      <c r="F111" s="143"/>
      <c r="G111" s="188"/>
      <c r="H111" s="117"/>
      <c r="I111" s="135" t="str">
        <f t="shared" si="3"/>
        <v/>
      </c>
      <c r="J111" s="135" t="str">
        <f t="shared" si="5"/>
        <v/>
      </c>
      <c r="K111" s="135"/>
      <c r="L111" s="108"/>
    </row>
    <row r="112" spans="1:12">
      <c r="A112" s="187">
        <v>99</v>
      </c>
      <c r="B112" s="140"/>
      <c r="C112" s="141"/>
      <c r="D112" s="158"/>
      <c r="E112" s="142"/>
      <c r="F112" s="143"/>
      <c r="G112" s="188"/>
      <c r="H112" s="117"/>
      <c r="I112" s="135" t="str">
        <f t="shared" si="3"/>
        <v/>
      </c>
      <c r="J112" s="135" t="str">
        <f t="shared" si="5"/>
        <v/>
      </c>
      <c r="K112" s="135"/>
      <c r="L112" s="108"/>
    </row>
    <row r="113" spans="1:12" ht="16.5" thickBot="1">
      <c r="A113" s="191">
        <v>100</v>
      </c>
      <c r="B113" s="148"/>
      <c r="C113" s="149"/>
      <c r="D113" s="160"/>
      <c r="E113" s="150"/>
      <c r="F113" s="151"/>
      <c r="G113" s="192"/>
      <c r="H113" s="117"/>
      <c r="I113" s="135" t="str">
        <f t="shared" si="3"/>
        <v/>
      </c>
      <c r="J113" s="135" t="str">
        <f t="shared" si="5"/>
        <v/>
      </c>
      <c r="K113" s="152"/>
      <c r="L113" s="108"/>
    </row>
    <row r="114" spans="1:12">
      <c r="A114" s="185">
        <v>101</v>
      </c>
      <c r="B114" s="136"/>
      <c r="C114" s="137"/>
      <c r="D114" s="157"/>
      <c r="E114" s="138"/>
      <c r="F114" s="139"/>
      <c r="G114" s="186"/>
      <c r="H114" s="117"/>
      <c r="I114" s="135" t="str">
        <f t="shared" ref="I114:I173" si="6">IF(AND(B114&lt;&gt;"",C114&lt;&gt;""),B114&amp;"　"&amp;C114,"")</f>
        <v/>
      </c>
      <c r="J114" s="135" t="str">
        <f t="shared" ref="J114" si="7">IF(I114="","",$C$4)</f>
        <v/>
      </c>
      <c r="K114" s="135"/>
      <c r="L114" s="108"/>
    </row>
    <row r="115" spans="1:12">
      <c r="A115" s="187">
        <v>102</v>
      </c>
      <c r="B115" s="140"/>
      <c r="C115" s="141"/>
      <c r="D115" s="158"/>
      <c r="E115" s="142"/>
      <c r="F115" s="143"/>
      <c r="G115" s="188"/>
      <c r="H115" s="117"/>
      <c r="I115" s="135" t="str">
        <f t="shared" si="6"/>
        <v/>
      </c>
      <c r="J115" s="135" t="str">
        <f>IF(I115="","",$C$4)</f>
        <v/>
      </c>
      <c r="K115" s="135"/>
      <c r="L115" s="108"/>
    </row>
    <row r="116" spans="1:12">
      <c r="A116" s="187">
        <v>103</v>
      </c>
      <c r="B116" s="140"/>
      <c r="C116" s="141"/>
      <c r="D116" s="158"/>
      <c r="E116" s="142"/>
      <c r="F116" s="143"/>
      <c r="G116" s="188"/>
      <c r="H116" s="117"/>
      <c r="I116" s="135" t="str">
        <f t="shared" si="6"/>
        <v/>
      </c>
      <c r="J116" s="135" t="str">
        <f t="shared" ref="J116:J173" si="8">IF(I116="","",$C$4)</f>
        <v/>
      </c>
      <c r="K116" s="135"/>
      <c r="L116" s="108"/>
    </row>
    <row r="117" spans="1:12">
      <c r="A117" s="187">
        <v>104</v>
      </c>
      <c r="B117" s="140"/>
      <c r="C117" s="141"/>
      <c r="D117" s="158"/>
      <c r="E117" s="142"/>
      <c r="F117" s="143"/>
      <c r="G117" s="188"/>
      <c r="H117" s="117"/>
      <c r="I117" s="135" t="str">
        <f t="shared" si="6"/>
        <v/>
      </c>
      <c r="J117" s="135" t="str">
        <f t="shared" si="8"/>
        <v/>
      </c>
      <c r="K117" s="135"/>
      <c r="L117" s="108"/>
    </row>
    <row r="118" spans="1:12" ht="16.5" thickBot="1">
      <c r="A118" s="189">
        <v>105</v>
      </c>
      <c r="B118" s="144"/>
      <c r="C118" s="145"/>
      <c r="D118" s="159"/>
      <c r="E118" s="146"/>
      <c r="F118" s="147"/>
      <c r="G118" s="190"/>
      <c r="H118" s="117"/>
      <c r="I118" s="135" t="str">
        <f t="shared" si="6"/>
        <v/>
      </c>
      <c r="J118" s="135" t="str">
        <f t="shared" si="8"/>
        <v/>
      </c>
      <c r="K118" s="135"/>
      <c r="L118" s="108"/>
    </row>
    <row r="119" spans="1:12" ht="16.5" thickTop="1">
      <c r="A119" s="185">
        <v>106</v>
      </c>
      <c r="B119" s="136"/>
      <c r="C119" s="137"/>
      <c r="D119" s="157"/>
      <c r="E119" s="138"/>
      <c r="F119" s="139"/>
      <c r="G119" s="186"/>
      <c r="H119" s="117"/>
      <c r="I119" s="135" t="str">
        <f t="shared" si="6"/>
        <v/>
      </c>
      <c r="J119" s="135" t="str">
        <f t="shared" si="8"/>
        <v/>
      </c>
      <c r="K119" s="135"/>
      <c r="L119" s="108"/>
    </row>
    <row r="120" spans="1:12">
      <c r="A120" s="187">
        <v>107</v>
      </c>
      <c r="B120" s="140"/>
      <c r="C120" s="141"/>
      <c r="D120" s="158"/>
      <c r="E120" s="142"/>
      <c r="F120" s="143"/>
      <c r="G120" s="188"/>
      <c r="H120" s="117"/>
      <c r="I120" s="135" t="str">
        <f t="shared" si="6"/>
        <v/>
      </c>
      <c r="J120" s="135" t="str">
        <f t="shared" si="8"/>
        <v/>
      </c>
      <c r="K120" s="135"/>
      <c r="L120" s="108"/>
    </row>
    <row r="121" spans="1:12">
      <c r="A121" s="187">
        <v>108</v>
      </c>
      <c r="B121" s="140"/>
      <c r="C121" s="141"/>
      <c r="D121" s="158"/>
      <c r="E121" s="142"/>
      <c r="F121" s="143"/>
      <c r="G121" s="188"/>
      <c r="H121" s="117"/>
      <c r="I121" s="135" t="str">
        <f t="shared" si="6"/>
        <v/>
      </c>
      <c r="J121" s="135" t="str">
        <f t="shared" si="8"/>
        <v/>
      </c>
      <c r="K121" s="135"/>
      <c r="L121" s="108"/>
    </row>
    <row r="122" spans="1:12">
      <c r="A122" s="187">
        <v>109</v>
      </c>
      <c r="B122" s="140"/>
      <c r="C122" s="141"/>
      <c r="D122" s="158"/>
      <c r="E122" s="142"/>
      <c r="F122" s="143"/>
      <c r="G122" s="188"/>
      <c r="H122" s="117"/>
      <c r="I122" s="135" t="str">
        <f t="shared" si="6"/>
        <v/>
      </c>
      <c r="J122" s="135" t="str">
        <f t="shared" si="8"/>
        <v/>
      </c>
      <c r="K122" s="135"/>
      <c r="L122" s="108"/>
    </row>
    <row r="123" spans="1:12" ht="16.5" thickBot="1">
      <c r="A123" s="189">
        <v>110</v>
      </c>
      <c r="B123" s="144"/>
      <c r="C123" s="145"/>
      <c r="D123" s="159"/>
      <c r="E123" s="146"/>
      <c r="F123" s="147"/>
      <c r="G123" s="190"/>
      <c r="H123" s="117"/>
      <c r="I123" s="135" t="str">
        <f t="shared" si="6"/>
        <v/>
      </c>
      <c r="J123" s="135" t="str">
        <f t="shared" si="8"/>
        <v/>
      </c>
      <c r="K123" s="135"/>
      <c r="L123" s="108"/>
    </row>
    <row r="124" spans="1:12" ht="16.5" thickTop="1">
      <c r="A124" s="185">
        <v>111</v>
      </c>
      <c r="B124" s="136"/>
      <c r="C124" s="137"/>
      <c r="D124" s="157"/>
      <c r="E124" s="138"/>
      <c r="F124" s="139"/>
      <c r="G124" s="186"/>
      <c r="H124" s="117"/>
      <c r="I124" s="135" t="str">
        <f t="shared" si="6"/>
        <v/>
      </c>
      <c r="J124" s="135" t="str">
        <f t="shared" si="8"/>
        <v/>
      </c>
      <c r="K124" s="135"/>
      <c r="L124" s="108"/>
    </row>
    <row r="125" spans="1:12">
      <c r="A125" s="187">
        <v>112</v>
      </c>
      <c r="B125" s="140"/>
      <c r="C125" s="141"/>
      <c r="D125" s="158"/>
      <c r="E125" s="142"/>
      <c r="F125" s="143"/>
      <c r="G125" s="188"/>
      <c r="H125" s="117"/>
      <c r="I125" s="135" t="str">
        <f t="shared" si="6"/>
        <v/>
      </c>
      <c r="J125" s="135" t="str">
        <f t="shared" si="8"/>
        <v/>
      </c>
      <c r="K125" s="135"/>
      <c r="L125" s="108"/>
    </row>
    <row r="126" spans="1:12">
      <c r="A126" s="187">
        <v>113</v>
      </c>
      <c r="B126" s="140"/>
      <c r="C126" s="141"/>
      <c r="D126" s="158"/>
      <c r="E126" s="142"/>
      <c r="F126" s="143"/>
      <c r="G126" s="188"/>
      <c r="H126" s="117"/>
      <c r="I126" s="135" t="str">
        <f t="shared" si="6"/>
        <v/>
      </c>
      <c r="J126" s="135" t="str">
        <f t="shared" si="8"/>
        <v/>
      </c>
      <c r="K126" s="135"/>
      <c r="L126" s="108"/>
    </row>
    <row r="127" spans="1:12">
      <c r="A127" s="187">
        <v>114</v>
      </c>
      <c r="B127" s="140"/>
      <c r="C127" s="141"/>
      <c r="D127" s="158"/>
      <c r="E127" s="142"/>
      <c r="F127" s="143"/>
      <c r="G127" s="188"/>
      <c r="H127" s="117"/>
      <c r="I127" s="135" t="str">
        <f t="shared" si="6"/>
        <v/>
      </c>
      <c r="J127" s="135" t="str">
        <f t="shared" si="8"/>
        <v/>
      </c>
      <c r="K127" s="135"/>
      <c r="L127" s="108"/>
    </row>
    <row r="128" spans="1:12" ht="16.5" thickBot="1">
      <c r="A128" s="189">
        <v>115</v>
      </c>
      <c r="B128" s="144"/>
      <c r="C128" s="145"/>
      <c r="D128" s="159"/>
      <c r="E128" s="146"/>
      <c r="F128" s="147"/>
      <c r="G128" s="190"/>
      <c r="H128" s="117"/>
      <c r="I128" s="135" t="str">
        <f t="shared" si="6"/>
        <v/>
      </c>
      <c r="J128" s="135" t="str">
        <f t="shared" si="8"/>
        <v/>
      </c>
      <c r="K128" s="135"/>
      <c r="L128" s="108"/>
    </row>
    <row r="129" spans="1:12" ht="16.5" thickTop="1">
      <c r="A129" s="185">
        <v>116</v>
      </c>
      <c r="B129" s="136"/>
      <c r="C129" s="137"/>
      <c r="D129" s="157"/>
      <c r="E129" s="138"/>
      <c r="F129" s="139"/>
      <c r="G129" s="186"/>
      <c r="H129" s="117"/>
      <c r="I129" s="135" t="str">
        <f t="shared" si="6"/>
        <v/>
      </c>
      <c r="J129" s="135" t="str">
        <f t="shared" si="8"/>
        <v/>
      </c>
      <c r="K129" s="135"/>
      <c r="L129" s="108"/>
    </row>
    <row r="130" spans="1:12">
      <c r="A130" s="187">
        <v>117</v>
      </c>
      <c r="B130" s="140"/>
      <c r="C130" s="141"/>
      <c r="D130" s="158"/>
      <c r="E130" s="142"/>
      <c r="F130" s="143"/>
      <c r="G130" s="188"/>
      <c r="H130" s="117"/>
      <c r="I130" s="135" t="str">
        <f t="shared" si="6"/>
        <v/>
      </c>
      <c r="J130" s="135" t="str">
        <f t="shared" si="8"/>
        <v/>
      </c>
      <c r="K130" s="135"/>
      <c r="L130" s="108"/>
    </row>
    <row r="131" spans="1:12">
      <c r="A131" s="187">
        <v>118</v>
      </c>
      <c r="B131" s="140"/>
      <c r="C131" s="141"/>
      <c r="D131" s="158"/>
      <c r="E131" s="142"/>
      <c r="F131" s="143"/>
      <c r="G131" s="188"/>
      <c r="H131" s="117"/>
      <c r="I131" s="135" t="str">
        <f t="shared" si="6"/>
        <v/>
      </c>
      <c r="J131" s="135" t="str">
        <f t="shared" si="8"/>
        <v/>
      </c>
      <c r="K131" s="135"/>
      <c r="L131" s="108"/>
    </row>
    <row r="132" spans="1:12">
      <c r="A132" s="187">
        <v>119</v>
      </c>
      <c r="B132" s="140"/>
      <c r="C132" s="141"/>
      <c r="D132" s="158"/>
      <c r="E132" s="142"/>
      <c r="F132" s="143"/>
      <c r="G132" s="188"/>
      <c r="H132" s="117"/>
      <c r="I132" s="135" t="str">
        <f t="shared" si="6"/>
        <v/>
      </c>
      <c r="J132" s="135" t="str">
        <f t="shared" si="8"/>
        <v/>
      </c>
      <c r="K132" s="135"/>
      <c r="L132" s="108"/>
    </row>
    <row r="133" spans="1:12" ht="16.5" thickBot="1">
      <c r="A133" s="189">
        <v>120</v>
      </c>
      <c r="B133" s="144"/>
      <c r="C133" s="145"/>
      <c r="D133" s="159"/>
      <c r="E133" s="146"/>
      <c r="F133" s="147"/>
      <c r="G133" s="190"/>
      <c r="H133" s="117"/>
      <c r="I133" s="135" t="str">
        <f t="shared" si="6"/>
        <v/>
      </c>
      <c r="J133" s="135" t="str">
        <f t="shared" si="8"/>
        <v/>
      </c>
      <c r="K133" s="135"/>
      <c r="L133" s="108"/>
    </row>
    <row r="134" spans="1:12" ht="16.5" thickTop="1">
      <c r="A134" s="185">
        <v>121</v>
      </c>
      <c r="B134" s="136"/>
      <c r="C134" s="137"/>
      <c r="D134" s="157"/>
      <c r="E134" s="138"/>
      <c r="F134" s="139"/>
      <c r="G134" s="186"/>
      <c r="H134" s="117"/>
      <c r="I134" s="135" t="str">
        <f t="shared" si="6"/>
        <v/>
      </c>
      <c r="J134" s="135" t="str">
        <f t="shared" si="8"/>
        <v/>
      </c>
      <c r="K134" s="135"/>
      <c r="L134" s="108"/>
    </row>
    <row r="135" spans="1:12">
      <c r="A135" s="187">
        <v>122</v>
      </c>
      <c r="B135" s="140"/>
      <c r="C135" s="141"/>
      <c r="D135" s="158"/>
      <c r="E135" s="142"/>
      <c r="F135" s="143"/>
      <c r="G135" s="188"/>
      <c r="H135" s="117"/>
      <c r="I135" s="135" t="str">
        <f t="shared" si="6"/>
        <v/>
      </c>
      <c r="J135" s="135" t="str">
        <f t="shared" si="8"/>
        <v/>
      </c>
      <c r="K135" s="135"/>
      <c r="L135" s="108"/>
    </row>
    <row r="136" spans="1:12">
      <c r="A136" s="187">
        <v>123</v>
      </c>
      <c r="B136" s="140"/>
      <c r="C136" s="141"/>
      <c r="D136" s="158"/>
      <c r="E136" s="142"/>
      <c r="F136" s="143"/>
      <c r="G136" s="188"/>
      <c r="H136" s="117"/>
      <c r="I136" s="135" t="str">
        <f t="shared" si="6"/>
        <v/>
      </c>
      <c r="J136" s="135" t="str">
        <f t="shared" si="8"/>
        <v/>
      </c>
      <c r="K136" s="135"/>
      <c r="L136" s="108"/>
    </row>
    <row r="137" spans="1:12">
      <c r="A137" s="187">
        <v>124</v>
      </c>
      <c r="B137" s="140"/>
      <c r="C137" s="141"/>
      <c r="D137" s="158"/>
      <c r="E137" s="142"/>
      <c r="F137" s="143"/>
      <c r="G137" s="188"/>
      <c r="H137" s="117"/>
      <c r="I137" s="135" t="str">
        <f t="shared" si="6"/>
        <v/>
      </c>
      <c r="J137" s="135" t="str">
        <f t="shared" si="8"/>
        <v/>
      </c>
      <c r="K137" s="135"/>
      <c r="L137" s="108"/>
    </row>
    <row r="138" spans="1:12" ht="16.5" thickBot="1">
      <c r="A138" s="189">
        <v>125</v>
      </c>
      <c r="B138" s="144"/>
      <c r="C138" s="145"/>
      <c r="D138" s="159"/>
      <c r="E138" s="146"/>
      <c r="F138" s="147"/>
      <c r="G138" s="190"/>
      <c r="H138" s="117"/>
      <c r="I138" s="135" t="str">
        <f t="shared" si="6"/>
        <v/>
      </c>
      <c r="J138" s="135" t="str">
        <f t="shared" si="8"/>
        <v/>
      </c>
      <c r="K138" s="135"/>
      <c r="L138" s="108"/>
    </row>
    <row r="139" spans="1:12" ht="16.5" thickTop="1">
      <c r="A139" s="185">
        <v>126</v>
      </c>
      <c r="B139" s="136"/>
      <c r="C139" s="137"/>
      <c r="D139" s="157"/>
      <c r="E139" s="138"/>
      <c r="F139" s="139"/>
      <c r="G139" s="186"/>
      <c r="H139" s="117"/>
      <c r="I139" s="135" t="str">
        <f t="shared" si="6"/>
        <v/>
      </c>
      <c r="J139" s="135" t="str">
        <f t="shared" si="8"/>
        <v/>
      </c>
      <c r="K139" s="135"/>
      <c r="L139" s="108"/>
    </row>
    <row r="140" spans="1:12">
      <c r="A140" s="187">
        <v>127</v>
      </c>
      <c r="B140" s="140"/>
      <c r="C140" s="141"/>
      <c r="D140" s="158"/>
      <c r="E140" s="142"/>
      <c r="F140" s="143"/>
      <c r="G140" s="188"/>
      <c r="H140" s="117"/>
      <c r="I140" s="135" t="str">
        <f t="shared" si="6"/>
        <v/>
      </c>
      <c r="J140" s="135" t="str">
        <f t="shared" si="8"/>
        <v/>
      </c>
      <c r="K140" s="135"/>
      <c r="L140" s="108"/>
    </row>
    <row r="141" spans="1:12">
      <c r="A141" s="187">
        <v>128</v>
      </c>
      <c r="B141" s="140"/>
      <c r="C141" s="141"/>
      <c r="D141" s="158"/>
      <c r="E141" s="142"/>
      <c r="F141" s="143"/>
      <c r="G141" s="188"/>
      <c r="H141" s="117"/>
      <c r="I141" s="135" t="str">
        <f t="shared" si="6"/>
        <v/>
      </c>
      <c r="J141" s="135" t="str">
        <f t="shared" si="8"/>
        <v/>
      </c>
      <c r="K141" s="135"/>
      <c r="L141" s="108"/>
    </row>
    <row r="142" spans="1:12">
      <c r="A142" s="187">
        <v>129</v>
      </c>
      <c r="B142" s="140"/>
      <c r="C142" s="141"/>
      <c r="D142" s="158"/>
      <c r="E142" s="142"/>
      <c r="F142" s="143"/>
      <c r="G142" s="188"/>
      <c r="H142" s="117"/>
      <c r="I142" s="135" t="str">
        <f t="shared" si="6"/>
        <v/>
      </c>
      <c r="J142" s="135" t="str">
        <f t="shared" si="8"/>
        <v/>
      </c>
      <c r="K142" s="135"/>
      <c r="L142" s="108"/>
    </row>
    <row r="143" spans="1:12" ht="16.5" thickBot="1">
      <c r="A143" s="189">
        <v>130</v>
      </c>
      <c r="B143" s="144"/>
      <c r="C143" s="145"/>
      <c r="D143" s="159"/>
      <c r="E143" s="146"/>
      <c r="F143" s="147"/>
      <c r="G143" s="190"/>
      <c r="H143" s="117"/>
      <c r="I143" s="135" t="str">
        <f t="shared" si="6"/>
        <v/>
      </c>
      <c r="J143" s="135" t="str">
        <f t="shared" si="8"/>
        <v/>
      </c>
      <c r="K143" s="135"/>
      <c r="L143" s="108"/>
    </row>
    <row r="144" spans="1:12" ht="16.5" thickTop="1">
      <c r="A144" s="185">
        <v>131</v>
      </c>
      <c r="B144" s="136"/>
      <c r="C144" s="137"/>
      <c r="D144" s="157"/>
      <c r="E144" s="138"/>
      <c r="F144" s="139"/>
      <c r="G144" s="186"/>
      <c r="H144" s="117"/>
      <c r="I144" s="135" t="str">
        <f t="shared" si="6"/>
        <v/>
      </c>
      <c r="J144" s="135" t="str">
        <f t="shared" si="8"/>
        <v/>
      </c>
      <c r="K144" s="135"/>
      <c r="L144" s="108"/>
    </row>
    <row r="145" spans="1:12">
      <c r="A145" s="187">
        <v>132</v>
      </c>
      <c r="B145" s="140"/>
      <c r="C145" s="141"/>
      <c r="D145" s="158"/>
      <c r="E145" s="142"/>
      <c r="F145" s="143"/>
      <c r="G145" s="188"/>
      <c r="H145" s="117"/>
      <c r="I145" s="135" t="str">
        <f t="shared" si="6"/>
        <v/>
      </c>
      <c r="J145" s="135" t="str">
        <f t="shared" si="8"/>
        <v/>
      </c>
      <c r="K145" s="135"/>
      <c r="L145" s="108"/>
    </row>
    <row r="146" spans="1:12">
      <c r="A146" s="187">
        <v>133</v>
      </c>
      <c r="B146" s="140"/>
      <c r="C146" s="141"/>
      <c r="D146" s="158"/>
      <c r="E146" s="142"/>
      <c r="F146" s="143"/>
      <c r="G146" s="188"/>
      <c r="H146" s="117"/>
      <c r="I146" s="135" t="str">
        <f t="shared" si="6"/>
        <v/>
      </c>
      <c r="J146" s="135" t="str">
        <f t="shared" si="8"/>
        <v/>
      </c>
      <c r="K146" s="135"/>
      <c r="L146" s="108"/>
    </row>
    <row r="147" spans="1:12">
      <c r="A147" s="187">
        <v>134</v>
      </c>
      <c r="B147" s="140"/>
      <c r="C147" s="141"/>
      <c r="D147" s="158"/>
      <c r="E147" s="142"/>
      <c r="F147" s="143"/>
      <c r="G147" s="188"/>
      <c r="H147" s="117"/>
      <c r="I147" s="135" t="str">
        <f t="shared" si="6"/>
        <v/>
      </c>
      <c r="J147" s="135" t="str">
        <f t="shared" si="8"/>
        <v/>
      </c>
      <c r="K147" s="135"/>
      <c r="L147" s="108"/>
    </row>
    <row r="148" spans="1:12" ht="16.5" thickBot="1">
      <c r="A148" s="189">
        <v>135</v>
      </c>
      <c r="B148" s="144"/>
      <c r="C148" s="145"/>
      <c r="D148" s="159"/>
      <c r="E148" s="146"/>
      <c r="F148" s="147"/>
      <c r="G148" s="190"/>
      <c r="H148" s="117"/>
      <c r="I148" s="135" t="str">
        <f t="shared" si="6"/>
        <v/>
      </c>
      <c r="J148" s="135" t="str">
        <f t="shared" si="8"/>
        <v/>
      </c>
      <c r="K148" s="135"/>
      <c r="L148" s="108"/>
    </row>
    <row r="149" spans="1:12" ht="16.5" thickTop="1">
      <c r="A149" s="185">
        <v>136</v>
      </c>
      <c r="B149" s="136"/>
      <c r="C149" s="137"/>
      <c r="D149" s="157"/>
      <c r="E149" s="138"/>
      <c r="F149" s="139"/>
      <c r="G149" s="186"/>
      <c r="H149" s="117"/>
      <c r="I149" s="135" t="str">
        <f t="shared" si="6"/>
        <v/>
      </c>
      <c r="J149" s="135" t="str">
        <f t="shared" si="8"/>
        <v/>
      </c>
      <c r="K149" s="135"/>
      <c r="L149" s="108"/>
    </row>
    <row r="150" spans="1:12">
      <c r="A150" s="187">
        <v>137</v>
      </c>
      <c r="B150" s="140"/>
      <c r="C150" s="141"/>
      <c r="D150" s="158"/>
      <c r="E150" s="142"/>
      <c r="F150" s="143"/>
      <c r="G150" s="188"/>
      <c r="H150" s="117"/>
      <c r="I150" s="135" t="str">
        <f t="shared" si="6"/>
        <v/>
      </c>
      <c r="J150" s="135" t="str">
        <f t="shared" si="8"/>
        <v/>
      </c>
      <c r="K150" s="135"/>
      <c r="L150" s="108"/>
    </row>
    <row r="151" spans="1:12">
      <c r="A151" s="187">
        <v>138</v>
      </c>
      <c r="B151" s="140"/>
      <c r="C151" s="141"/>
      <c r="D151" s="158"/>
      <c r="E151" s="142"/>
      <c r="F151" s="143"/>
      <c r="G151" s="188"/>
      <c r="H151" s="117"/>
      <c r="I151" s="135" t="str">
        <f t="shared" si="6"/>
        <v/>
      </c>
      <c r="J151" s="135" t="str">
        <f t="shared" si="8"/>
        <v/>
      </c>
      <c r="K151" s="135"/>
      <c r="L151" s="108"/>
    </row>
    <row r="152" spans="1:12">
      <c r="A152" s="187">
        <v>139</v>
      </c>
      <c r="B152" s="140"/>
      <c r="C152" s="141"/>
      <c r="D152" s="158"/>
      <c r="E152" s="142"/>
      <c r="F152" s="143"/>
      <c r="G152" s="188"/>
      <c r="H152" s="117"/>
      <c r="I152" s="135" t="str">
        <f t="shared" si="6"/>
        <v/>
      </c>
      <c r="J152" s="135" t="str">
        <f t="shared" si="8"/>
        <v/>
      </c>
      <c r="K152" s="135"/>
      <c r="L152" s="108"/>
    </row>
    <row r="153" spans="1:12" ht="16.5" thickBot="1">
      <c r="A153" s="189">
        <v>140</v>
      </c>
      <c r="B153" s="144"/>
      <c r="C153" s="145"/>
      <c r="D153" s="159"/>
      <c r="E153" s="146"/>
      <c r="F153" s="147"/>
      <c r="G153" s="190"/>
      <c r="H153" s="117"/>
      <c r="I153" s="135" t="str">
        <f t="shared" si="6"/>
        <v/>
      </c>
      <c r="J153" s="135" t="str">
        <f t="shared" si="8"/>
        <v/>
      </c>
      <c r="K153" s="135"/>
      <c r="L153" s="108"/>
    </row>
    <row r="154" spans="1:12" ht="16.5" thickTop="1">
      <c r="A154" s="185">
        <v>141</v>
      </c>
      <c r="B154" s="136"/>
      <c r="C154" s="137"/>
      <c r="D154" s="157"/>
      <c r="E154" s="138"/>
      <c r="F154" s="139"/>
      <c r="G154" s="186"/>
      <c r="H154" s="117"/>
      <c r="I154" s="135" t="str">
        <f t="shared" ref="I154:I163" si="9">IF(AND(B154&lt;&gt;"",C154&lt;&gt;""),B154&amp;"　"&amp;C154,"")</f>
        <v/>
      </c>
      <c r="J154" s="135" t="str">
        <f t="shared" ref="J154:J163" si="10">IF(I154="","",$C$4)</f>
        <v/>
      </c>
      <c r="K154" s="135"/>
      <c r="L154" s="108"/>
    </row>
    <row r="155" spans="1:12">
      <c r="A155" s="187">
        <v>142</v>
      </c>
      <c r="B155" s="140"/>
      <c r="C155" s="141"/>
      <c r="D155" s="158"/>
      <c r="E155" s="142"/>
      <c r="F155" s="143"/>
      <c r="G155" s="188"/>
      <c r="H155" s="117"/>
      <c r="I155" s="135" t="str">
        <f t="shared" si="9"/>
        <v/>
      </c>
      <c r="J155" s="135" t="str">
        <f t="shared" si="10"/>
        <v/>
      </c>
      <c r="K155" s="135"/>
      <c r="L155" s="108"/>
    </row>
    <row r="156" spans="1:12">
      <c r="A156" s="187">
        <v>143</v>
      </c>
      <c r="B156" s="140"/>
      <c r="C156" s="141"/>
      <c r="D156" s="158"/>
      <c r="E156" s="142"/>
      <c r="F156" s="143"/>
      <c r="G156" s="188"/>
      <c r="H156" s="117"/>
      <c r="I156" s="135" t="str">
        <f t="shared" si="9"/>
        <v/>
      </c>
      <c r="J156" s="135" t="str">
        <f t="shared" si="10"/>
        <v/>
      </c>
      <c r="K156" s="135"/>
      <c r="L156" s="108"/>
    </row>
    <row r="157" spans="1:12">
      <c r="A157" s="187">
        <v>144</v>
      </c>
      <c r="B157" s="140"/>
      <c r="C157" s="141"/>
      <c r="D157" s="158"/>
      <c r="E157" s="142"/>
      <c r="F157" s="143"/>
      <c r="G157" s="188"/>
      <c r="H157" s="117"/>
      <c r="I157" s="135" t="str">
        <f t="shared" si="9"/>
        <v/>
      </c>
      <c r="J157" s="135" t="str">
        <f t="shared" si="10"/>
        <v/>
      </c>
      <c r="K157" s="135"/>
      <c r="L157" s="108"/>
    </row>
    <row r="158" spans="1:12" ht="16.5" thickBot="1">
      <c r="A158" s="189">
        <v>145</v>
      </c>
      <c r="B158" s="144"/>
      <c r="C158" s="145"/>
      <c r="D158" s="159"/>
      <c r="E158" s="146"/>
      <c r="F158" s="147"/>
      <c r="G158" s="190"/>
      <c r="H158" s="117"/>
      <c r="I158" s="135" t="str">
        <f t="shared" si="9"/>
        <v/>
      </c>
      <c r="J158" s="135" t="str">
        <f t="shared" si="10"/>
        <v/>
      </c>
      <c r="K158" s="135"/>
      <c r="L158" s="108"/>
    </row>
    <row r="159" spans="1:12" ht="16.5" thickTop="1">
      <c r="A159" s="185">
        <v>146</v>
      </c>
      <c r="B159" s="136"/>
      <c r="C159" s="137"/>
      <c r="D159" s="157"/>
      <c r="E159" s="138"/>
      <c r="F159" s="139"/>
      <c r="G159" s="186"/>
      <c r="H159" s="117"/>
      <c r="I159" s="135" t="str">
        <f t="shared" si="9"/>
        <v/>
      </c>
      <c r="J159" s="135" t="str">
        <f t="shared" si="10"/>
        <v/>
      </c>
      <c r="K159" s="135"/>
      <c r="L159" s="108"/>
    </row>
    <row r="160" spans="1:12">
      <c r="A160" s="187">
        <v>147</v>
      </c>
      <c r="B160" s="140"/>
      <c r="C160" s="141"/>
      <c r="D160" s="158"/>
      <c r="E160" s="142"/>
      <c r="F160" s="143"/>
      <c r="G160" s="188"/>
      <c r="H160" s="117"/>
      <c r="I160" s="135" t="str">
        <f t="shared" si="9"/>
        <v/>
      </c>
      <c r="J160" s="135" t="str">
        <f t="shared" si="10"/>
        <v/>
      </c>
      <c r="K160" s="135"/>
      <c r="L160" s="108"/>
    </row>
    <row r="161" spans="1:12">
      <c r="A161" s="187">
        <v>148</v>
      </c>
      <c r="B161" s="140"/>
      <c r="C161" s="141"/>
      <c r="D161" s="158"/>
      <c r="E161" s="142"/>
      <c r="F161" s="143"/>
      <c r="G161" s="188"/>
      <c r="H161" s="117"/>
      <c r="I161" s="135" t="str">
        <f t="shared" si="9"/>
        <v/>
      </c>
      <c r="J161" s="135" t="str">
        <f t="shared" si="10"/>
        <v/>
      </c>
      <c r="K161" s="135"/>
      <c r="L161" s="108"/>
    </row>
    <row r="162" spans="1:12">
      <c r="A162" s="187">
        <v>149</v>
      </c>
      <c r="B162" s="140"/>
      <c r="C162" s="141"/>
      <c r="D162" s="158"/>
      <c r="E162" s="142"/>
      <c r="F162" s="143"/>
      <c r="G162" s="188"/>
      <c r="H162" s="117"/>
      <c r="I162" s="135" t="str">
        <f t="shared" si="9"/>
        <v/>
      </c>
      <c r="J162" s="135" t="str">
        <f t="shared" si="10"/>
        <v/>
      </c>
      <c r="K162" s="135"/>
      <c r="L162" s="108"/>
    </row>
    <row r="163" spans="1:12" ht="16.5" thickBot="1">
      <c r="A163" s="189">
        <v>150</v>
      </c>
      <c r="B163" s="144"/>
      <c r="C163" s="145"/>
      <c r="D163" s="159"/>
      <c r="E163" s="146"/>
      <c r="F163" s="147"/>
      <c r="G163" s="190"/>
      <c r="H163" s="117"/>
      <c r="I163" s="135" t="str">
        <f t="shared" si="9"/>
        <v/>
      </c>
      <c r="J163" s="135" t="str">
        <f t="shared" si="10"/>
        <v/>
      </c>
      <c r="K163" s="135"/>
      <c r="L163" s="108"/>
    </row>
    <row r="164" spans="1:12" ht="16.5" thickTop="1">
      <c r="A164" s="185">
        <v>151</v>
      </c>
      <c r="B164" s="136"/>
      <c r="C164" s="137"/>
      <c r="D164" s="157"/>
      <c r="E164" s="138"/>
      <c r="F164" s="139"/>
      <c r="G164" s="186"/>
      <c r="H164" s="117"/>
      <c r="I164" s="135" t="str">
        <f t="shared" si="6"/>
        <v/>
      </c>
      <c r="J164" s="135" t="str">
        <f t="shared" si="8"/>
        <v/>
      </c>
      <c r="K164" s="135"/>
      <c r="L164" s="108"/>
    </row>
    <row r="165" spans="1:12">
      <c r="A165" s="187">
        <v>152</v>
      </c>
      <c r="B165" s="140"/>
      <c r="C165" s="141"/>
      <c r="D165" s="158"/>
      <c r="E165" s="142"/>
      <c r="F165" s="143"/>
      <c r="G165" s="188"/>
      <c r="H165" s="117"/>
      <c r="I165" s="135" t="str">
        <f t="shared" si="6"/>
        <v/>
      </c>
      <c r="J165" s="135" t="str">
        <f t="shared" si="8"/>
        <v/>
      </c>
      <c r="K165" s="135"/>
      <c r="L165" s="108"/>
    </row>
    <row r="166" spans="1:12">
      <c r="A166" s="187">
        <v>153</v>
      </c>
      <c r="B166" s="140"/>
      <c r="C166" s="141"/>
      <c r="D166" s="158"/>
      <c r="E166" s="142"/>
      <c r="F166" s="143"/>
      <c r="G166" s="188"/>
      <c r="H166" s="117"/>
      <c r="I166" s="135" t="str">
        <f t="shared" si="6"/>
        <v/>
      </c>
      <c r="J166" s="135" t="str">
        <f t="shared" si="8"/>
        <v/>
      </c>
      <c r="K166" s="135"/>
      <c r="L166" s="108"/>
    </row>
    <row r="167" spans="1:12">
      <c r="A167" s="187">
        <v>154</v>
      </c>
      <c r="B167" s="140"/>
      <c r="C167" s="141"/>
      <c r="D167" s="158"/>
      <c r="E167" s="142"/>
      <c r="F167" s="143"/>
      <c r="G167" s="188"/>
      <c r="H167" s="117"/>
      <c r="I167" s="135" t="str">
        <f t="shared" si="6"/>
        <v/>
      </c>
      <c r="J167" s="135" t="str">
        <f t="shared" si="8"/>
        <v/>
      </c>
      <c r="K167" s="135"/>
      <c r="L167" s="108"/>
    </row>
    <row r="168" spans="1:12" ht="16.5" thickBot="1">
      <c r="A168" s="189">
        <v>155</v>
      </c>
      <c r="B168" s="144"/>
      <c r="C168" s="145"/>
      <c r="D168" s="159"/>
      <c r="E168" s="146"/>
      <c r="F168" s="147"/>
      <c r="G168" s="190"/>
      <c r="H168" s="117"/>
      <c r="I168" s="135" t="str">
        <f t="shared" si="6"/>
        <v/>
      </c>
      <c r="J168" s="135" t="str">
        <f t="shared" si="8"/>
        <v/>
      </c>
      <c r="K168" s="135"/>
      <c r="L168" s="108"/>
    </row>
    <row r="169" spans="1:12" ht="16.5" thickTop="1">
      <c r="A169" s="185">
        <v>156</v>
      </c>
      <c r="B169" s="136"/>
      <c r="C169" s="137"/>
      <c r="D169" s="157"/>
      <c r="E169" s="138"/>
      <c r="F169" s="139"/>
      <c r="G169" s="186"/>
      <c r="H169" s="117"/>
      <c r="I169" s="135" t="str">
        <f t="shared" si="6"/>
        <v/>
      </c>
      <c r="J169" s="135" t="str">
        <f t="shared" si="8"/>
        <v/>
      </c>
      <c r="K169" s="135"/>
      <c r="L169" s="108"/>
    </row>
    <row r="170" spans="1:12">
      <c r="A170" s="187">
        <v>157</v>
      </c>
      <c r="B170" s="140"/>
      <c r="C170" s="141"/>
      <c r="D170" s="158"/>
      <c r="E170" s="142"/>
      <c r="F170" s="143"/>
      <c r="G170" s="188"/>
      <c r="H170" s="117"/>
      <c r="I170" s="135" t="str">
        <f t="shared" si="6"/>
        <v/>
      </c>
      <c r="J170" s="135" t="str">
        <f t="shared" si="8"/>
        <v/>
      </c>
      <c r="K170" s="135"/>
      <c r="L170" s="108"/>
    </row>
    <row r="171" spans="1:12">
      <c r="A171" s="187">
        <v>158</v>
      </c>
      <c r="B171" s="140"/>
      <c r="C171" s="141"/>
      <c r="D171" s="158"/>
      <c r="E171" s="142"/>
      <c r="F171" s="143"/>
      <c r="G171" s="188"/>
      <c r="H171" s="117"/>
      <c r="I171" s="135" t="str">
        <f t="shared" si="6"/>
        <v/>
      </c>
      <c r="J171" s="135" t="str">
        <f t="shared" si="8"/>
        <v/>
      </c>
      <c r="K171" s="135"/>
      <c r="L171" s="108"/>
    </row>
    <row r="172" spans="1:12">
      <c r="A172" s="187">
        <v>159</v>
      </c>
      <c r="B172" s="140"/>
      <c r="C172" s="141"/>
      <c r="D172" s="158"/>
      <c r="E172" s="142"/>
      <c r="F172" s="143"/>
      <c r="G172" s="188"/>
      <c r="H172" s="117"/>
      <c r="I172" s="135" t="str">
        <f t="shared" si="6"/>
        <v/>
      </c>
      <c r="J172" s="135" t="str">
        <f t="shared" si="8"/>
        <v/>
      </c>
      <c r="K172" s="135"/>
      <c r="L172" s="108"/>
    </row>
    <row r="173" spans="1:12" ht="16.5" thickBot="1">
      <c r="A173" s="193">
        <v>160</v>
      </c>
      <c r="B173" s="194"/>
      <c r="C173" s="195"/>
      <c r="D173" s="196"/>
      <c r="E173" s="197"/>
      <c r="F173" s="198"/>
      <c r="G173" s="199"/>
      <c r="H173" s="117"/>
      <c r="I173" s="135" t="str">
        <f t="shared" si="6"/>
        <v/>
      </c>
      <c r="J173" s="135" t="str">
        <f t="shared" si="8"/>
        <v/>
      </c>
      <c r="K173" s="152"/>
      <c r="L173" s="108"/>
    </row>
  </sheetData>
  <protectedRanges>
    <protectedRange sqref="J2:K2 C4:H4" name="範囲1"/>
  </protectedRanges>
  <mergeCells count="20">
    <mergeCell ref="B10:B11"/>
    <mergeCell ref="C10:C11"/>
    <mergeCell ref="E10:E12"/>
    <mergeCell ref="J10:J12"/>
    <mergeCell ref="A6:A8"/>
    <mergeCell ref="D7:E7"/>
    <mergeCell ref="D8:E8"/>
    <mergeCell ref="F7:F8"/>
    <mergeCell ref="K10:K12"/>
    <mergeCell ref="I10:I12"/>
    <mergeCell ref="F11:F12"/>
    <mergeCell ref="G11:G12"/>
    <mergeCell ref="F10:G10"/>
    <mergeCell ref="D10:D12"/>
    <mergeCell ref="A4:B4"/>
    <mergeCell ref="C4:F4"/>
    <mergeCell ref="A10:A12"/>
    <mergeCell ref="G7:G8"/>
    <mergeCell ref="D6:E6"/>
    <mergeCell ref="B2:H2"/>
  </mergeCells>
  <phoneticPr fontId="1"/>
  <dataValidations count="4">
    <dataValidation type="list" allowBlank="1" showInputMessage="1" showErrorMessage="1" sqref="H8 H14:H173">
      <formula1>"○"</formula1>
    </dataValidation>
    <dataValidation type="list" allowBlank="1" showInputMessage="1" showErrorMessage="1" sqref="E14:E173">
      <formula1>"男,女"</formula1>
    </dataValidation>
    <dataValidation type="list" allowBlank="1" showInputMessage="1" showErrorMessage="1" sqref="F14:G173">
      <formula1>"参加する,参加しない"</formula1>
    </dataValidation>
    <dataValidation type="list" allowBlank="1" showInputMessage="1" showErrorMessage="1" sqref="D14:D173">
      <formula1>"１年,２年,３年"</formula1>
    </dataValidation>
  </dataValidations>
  <pageMargins left="0.91" right="0.70866141732283472" top="0.51" bottom="0.19" header="0.4" footer="0.19685039370078741"/>
  <pageSetup paperSize="9" orientation="portrait" verticalDpi="4294967293" r:id="rId1"/>
  <rowBreaks count="2" manualBreakCount="2">
    <brk id="93" max="7" man="1"/>
    <brk id="1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様式①_申込み</vt:lpstr>
      <vt:lpstr>様式②_参加者名簿</vt:lpstr>
      <vt:lpstr>様式①_申込み!Print_Area</vt:lpstr>
      <vt:lpstr>様式②_参加者名簿!Print_Area</vt:lpstr>
      <vt:lpstr>様式②_参加者名簿!Print_Titles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MATUKAWA</dc:creator>
  <cp:lastModifiedBy>宮崎県教育庁</cp:lastModifiedBy>
  <cp:lastPrinted>2019-10-08T05:21:50Z</cp:lastPrinted>
  <dcterms:created xsi:type="dcterms:W3CDTF">2016-05-26T12:23:53Z</dcterms:created>
  <dcterms:modified xsi:type="dcterms:W3CDTF">2019-10-08T05:24:31Z</dcterms:modified>
</cp:coreProperties>
</file>