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0"/>
  <workbookPr defaultThemeVersion="124226"/>
  <mc:AlternateContent xmlns:mc="http://schemas.openxmlformats.org/markup-compatibility/2006">
    <mc:Choice Requires="x15">
      <x15ac:absPath xmlns:x15ac="http://schemas.microsoft.com/office/spreadsheetml/2010/11/ac" url="N:\令和６年度\06 個人データ\藤高\_書道専門部事務局長\Ｒ６書道専門部（事務局長用）\２．実技講習会\"/>
    </mc:Choice>
  </mc:AlternateContent>
  <xr:revisionPtr revIDLastSave="0" documentId="13_ncr:1_{7CA4F772-76CA-484C-9DC3-50EDFEA52D16}" xr6:coauthVersionLast="36" xr6:coauthVersionMax="47" xr10:uidLastSave="{00000000-0000-0000-0000-000000000000}"/>
  <bookViews>
    <workbookView xWindow="0" yWindow="495" windowWidth="28800" windowHeight="17505" xr2:uid="{00000000-000D-0000-FFFF-FFFF00000000}"/>
  </bookViews>
  <sheets>
    <sheet name="①R06参加要項" sheetId="1" r:id="rId1"/>
    <sheet name="②申し込みにあたって" sheetId="3" r:id="rId2"/>
    <sheet name="③申込み名簿 " sheetId="5" r:id="rId3"/>
    <sheet name="金額確認表" sheetId="7" r:id="rId4"/>
    <sheet name="新・食物アレルギー調査票" sheetId="6" r:id="rId5"/>
  </sheets>
  <definedNames>
    <definedName name="_xlnm.Print_Area" localSheetId="0">①R06参加要項!$A$1:$J$44</definedName>
    <definedName name="_xlnm.Print_Area" localSheetId="2">'③申込み名簿 '!$A$1:$Q$45</definedName>
  </definedNames>
  <calcPr calcId="191029"/>
</workbook>
</file>

<file path=xl/calcChain.xml><?xml version="1.0" encoding="utf-8"?>
<calcChain xmlns="http://schemas.openxmlformats.org/spreadsheetml/2006/main">
  <c r="G9" i="7" l="1"/>
  <c r="G10" i="7"/>
  <c r="G11" i="7"/>
  <c r="G12" i="7"/>
  <c r="G13" i="7"/>
  <c r="G14" i="7"/>
  <c r="G15" i="7"/>
  <c r="G16" i="7"/>
  <c r="G17" i="7"/>
  <c r="G18" i="7"/>
  <c r="G19" i="7"/>
  <c r="G20" i="7"/>
  <c r="G21" i="7"/>
  <c r="G22" i="7"/>
  <c r="G23" i="7"/>
  <c r="G24" i="7"/>
  <c r="G25" i="7"/>
  <c r="G26" i="7"/>
  <c r="G27" i="7"/>
  <c r="G28" i="7"/>
  <c r="G29" i="7"/>
  <c r="G30" i="7"/>
  <c r="G8" i="7"/>
  <c r="G4" i="7"/>
  <c r="G5" i="7"/>
  <c r="G3" i="7"/>
  <c r="F9" i="7"/>
  <c r="F10" i="7"/>
  <c r="F11" i="7"/>
  <c r="F12" i="7"/>
  <c r="F13" i="7"/>
  <c r="F14" i="7"/>
  <c r="F15" i="7"/>
  <c r="F16" i="7"/>
  <c r="F17" i="7"/>
  <c r="F18" i="7"/>
  <c r="F19" i="7"/>
  <c r="F20" i="7"/>
  <c r="F21" i="7"/>
  <c r="F22" i="7"/>
  <c r="F23" i="7"/>
  <c r="F24" i="7"/>
  <c r="F25" i="7"/>
  <c r="F26" i="7"/>
  <c r="F27" i="7"/>
  <c r="F28" i="7"/>
  <c r="F29" i="7"/>
  <c r="F30" i="7"/>
  <c r="F8" i="7"/>
  <c r="F4" i="7"/>
  <c r="F5" i="7"/>
  <c r="F3" i="7"/>
  <c r="A8" i="7"/>
  <c r="N42" i="5"/>
  <c r="M42" i="5"/>
  <c r="J42" i="5"/>
  <c r="I42" i="5"/>
  <c r="C4" i="7"/>
  <c r="D4" i="7"/>
  <c r="E4" i="7"/>
  <c r="C5" i="7"/>
  <c r="D5" i="7"/>
  <c r="E5" i="7"/>
  <c r="B4" i="7"/>
  <c r="B5" i="7"/>
  <c r="C9" i="7"/>
  <c r="C10" i="7"/>
  <c r="C11" i="7"/>
  <c r="C12" i="7"/>
  <c r="C13" i="7"/>
  <c r="C14" i="7"/>
  <c r="C15" i="7"/>
  <c r="C16" i="7"/>
  <c r="C17" i="7"/>
  <c r="C18" i="7"/>
  <c r="C19" i="7"/>
  <c r="C20" i="7"/>
  <c r="C21" i="7"/>
  <c r="C22" i="7"/>
  <c r="C23" i="7"/>
  <c r="C24" i="7"/>
  <c r="C25" i="7"/>
  <c r="C26" i="7"/>
  <c r="C27" i="7"/>
  <c r="C28" i="7"/>
  <c r="C29" i="7"/>
  <c r="C30" i="7"/>
  <c r="C8" i="7"/>
  <c r="C3" i="7"/>
  <c r="D9" i="7"/>
  <c r="D10" i="7"/>
  <c r="D11" i="7"/>
  <c r="D12" i="7"/>
  <c r="D13" i="7"/>
  <c r="D14" i="7"/>
  <c r="D15" i="7"/>
  <c r="D16" i="7"/>
  <c r="D17" i="7"/>
  <c r="D18" i="7"/>
  <c r="D19" i="7"/>
  <c r="D20" i="7"/>
  <c r="D21" i="7"/>
  <c r="D22" i="7"/>
  <c r="D23" i="7"/>
  <c r="D24" i="7"/>
  <c r="D25" i="7"/>
  <c r="D26" i="7"/>
  <c r="D27" i="7"/>
  <c r="D28" i="7"/>
  <c r="D29" i="7"/>
  <c r="D30" i="7"/>
  <c r="D8" i="7"/>
  <c r="D3" i="7"/>
  <c r="E3" i="7"/>
  <c r="B3" i="7"/>
  <c r="I4" i="7" a="1"/>
  <c r="I4" i="7" s="1"/>
  <c r="I5" i="7" a="1"/>
  <c r="I5" i="7" s="1"/>
  <c r="I3" i="7" a="1"/>
  <c r="I3" i="7" s="1"/>
  <c r="H4" i="7"/>
  <c r="H5" i="7"/>
  <c r="H3" i="7"/>
  <c r="I9" i="7" a="1"/>
  <c r="I9" i="7" s="1"/>
  <c r="I10" i="7" a="1"/>
  <c r="I10" i="7" s="1"/>
  <c r="I11" i="7" a="1"/>
  <c r="I11" i="7" s="1"/>
  <c r="I12" i="7" a="1"/>
  <c r="I12" i="7" s="1"/>
  <c r="I13" i="7" a="1"/>
  <c r="I13" i="7" s="1"/>
  <c r="I14" i="7" a="1"/>
  <c r="I14" i="7" s="1"/>
  <c r="I15" i="7" a="1"/>
  <c r="I15" i="7" s="1"/>
  <c r="I16" i="7" a="1"/>
  <c r="I16" i="7" s="1"/>
  <c r="I17" i="7" a="1"/>
  <c r="I17" i="7" s="1"/>
  <c r="I18" i="7" a="1"/>
  <c r="I18" i="7" s="1"/>
  <c r="I19" i="7" a="1"/>
  <c r="I19" i="7" s="1"/>
  <c r="I20" i="7" a="1"/>
  <c r="I20" i="7" s="1"/>
  <c r="I21" i="7" a="1"/>
  <c r="I21" i="7" s="1"/>
  <c r="I22" i="7" a="1"/>
  <c r="I22" i="7" s="1"/>
  <c r="I23" i="7" a="1"/>
  <c r="I23" i="7" s="1"/>
  <c r="I24" i="7" a="1"/>
  <c r="I24" i="7" s="1"/>
  <c r="I25" i="7" a="1"/>
  <c r="I25" i="7" s="1"/>
  <c r="I26" i="7" a="1"/>
  <c r="I26" i="7" s="1"/>
  <c r="I27" i="7" a="1"/>
  <c r="I27" i="7" s="1"/>
  <c r="I28" i="7" a="1"/>
  <c r="I28" i="7" s="1"/>
  <c r="I29" i="7" a="1"/>
  <c r="I29" i="7" s="1"/>
  <c r="I30" i="7" a="1"/>
  <c r="I30" i="7" s="1"/>
  <c r="I8" i="7" a="1"/>
  <c r="I8" i="7" s="1"/>
  <c r="B9" i="7"/>
  <c r="E9" i="7"/>
  <c r="B10" i="7"/>
  <c r="E10" i="7"/>
  <c r="B11" i="7"/>
  <c r="E11" i="7"/>
  <c r="B12" i="7"/>
  <c r="E12" i="7"/>
  <c r="B13" i="7"/>
  <c r="E13" i="7"/>
  <c r="B14" i="7"/>
  <c r="E14" i="7"/>
  <c r="B15" i="7"/>
  <c r="E15" i="7"/>
  <c r="B16" i="7"/>
  <c r="E16" i="7"/>
  <c r="B17" i="7"/>
  <c r="E17" i="7"/>
  <c r="B18" i="7"/>
  <c r="E18" i="7"/>
  <c r="B19" i="7"/>
  <c r="E19" i="7"/>
  <c r="B20" i="7"/>
  <c r="E20" i="7"/>
  <c r="B21" i="7"/>
  <c r="E21" i="7"/>
  <c r="B22" i="7"/>
  <c r="E22" i="7"/>
  <c r="B23" i="7"/>
  <c r="E23" i="7"/>
  <c r="B24" i="7"/>
  <c r="E24" i="7"/>
  <c r="B25" i="7"/>
  <c r="E25" i="7"/>
  <c r="B26" i="7"/>
  <c r="E26" i="7"/>
  <c r="B27" i="7"/>
  <c r="E27" i="7"/>
  <c r="B28" i="7"/>
  <c r="E28" i="7"/>
  <c r="B29" i="7"/>
  <c r="E29" i="7"/>
  <c r="B30" i="7"/>
  <c r="E30" i="7"/>
  <c r="E8" i="7"/>
  <c r="B8" i="7"/>
  <c r="A30" i="7"/>
  <c r="A26" i="7"/>
  <c r="A27" i="7"/>
  <c r="A28" i="7"/>
  <c r="A29" i="7"/>
  <c r="A9" i="7"/>
  <c r="A10" i="7"/>
  <c r="A11" i="7"/>
  <c r="A12" i="7"/>
  <c r="A13" i="7"/>
  <c r="A14" i="7"/>
  <c r="A15" i="7"/>
  <c r="A16" i="7"/>
  <c r="A17" i="7"/>
  <c r="A18" i="7"/>
  <c r="A19" i="7"/>
  <c r="A20" i="7"/>
  <c r="A21" i="7"/>
  <c r="A22" i="7"/>
  <c r="A23" i="7"/>
  <c r="A24" i="7"/>
  <c r="A25" i="7"/>
  <c r="A4" i="7"/>
  <c r="A5" i="7"/>
  <c r="A3" i="7"/>
  <c r="F42" i="5"/>
  <c r="J29" i="7" l="1"/>
  <c r="P40" i="5" s="1"/>
  <c r="J25" i="7"/>
  <c r="P36" i="5" s="1"/>
  <c r="J21" i="7"/>
  <c r="P32" i="5" s="1"/>
  <c r="J17" i="7"/>
  <c r="P28" i="5" s="1"/>
  <c r="J13" i="7"/>
  <c r="P24" i="5" s="1"/>
  <c r="J28" i="7"/>
  <c r="P39" i="5" s="1"/>
  <c r="J24" i="7"/>
  <c r="P35" i="5" s="1"/>
  <c r="J16" i="7"/>
  <c r="P27" i="5" s="1"/>
  <c r="J12" i="7"/>
  <c r="P23" i="5" s="1"/>
  <c r="J27" i="7"/>
  <c r="P38" i="5" s="1"/>
  <c r="J23" i="7"/>
  <c r="P34" i="5" s="1"/>
  <c r="J19" i="7"/>
  <c r="P30" i="5" s="1"/>
  <c r="J15" i="7"/>
  <c r="P26" i="5" s="1"/>
  <c r="J11" i="7"/>
  <c r="P22" i="5" s="1"/>
  <c r="J30" i="7"/>
  <c r="P41" i="5" s="1"/>
  <c r="J26" i="7"/>
  <c r="P37" i="5" s="1"/>
  <c r="J22" i="7"/>
  <c r="P33" i="5" s="1"/>
  <c r="J3" i="7"/>
  <c r="P10" i="5" s="1"/>
  <c r="J10" i="7"/>
  <c r="P21" i="5" s="1"/>
  <c r="J18" i="7"/>
  <c r="P29" i="5" s="1"/>
  <c r="J14" i="7"/>
  <c r="P25" i="5" s="1"/>
  <c r="J5" i="7"/>
  <c r="P12" i="5" s="1"/>
  <c r="J20" i="7"/>
  <c r="P31" i="5" s="1"/>
  <c r="J4" i="7"/>
  <c r="P11" i="5" s="1"/>
  <c r="J9" i="7"/>
  <c r="P20" i="5" s="1"/>
  <c r="J8" i="7"/>
  <c r="P19" i="5" s="1"/>
  <c r="P42" i="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<sst xmlns="http://schemas.openxmlformats.org/spreadsheetml/2006/main" count="184" uniqueCount="163">
  <si>
    <t>１．目的</t>
  </si>
  <si>
    <t>２．主催　　宮崎県高等学校文化連盟　書道専門部</t>
  </si>
  <si>
    <t>５．研修活動計画（別紙）</t>
  </si>
  <si>
    <t>６．参加資格　本県高等学校、中等教育学校、高等部に在籍する書道部員</t>
  </si>
  <si>
    <t>以上よろしくお願いします。</t>
  </si>
  <si>
    <t>　　※先生方は必ずアレルギー調査票を生徒に渡して、その後回収して下さい。</t>
    <rPh sb="3" eb="6">
      <t>センセイガタ</t>
    </rPh>
    <rPh sb="7" eb="8">
      <t>カナラ</t>
    </rPh>
    <rPh sb="14" eb="17">
      <t>チョウサヒョウ</t>
    </rPh>
    <rPh sb="18" eb="20">
      <t>セイト</t>
    </rPh>
    <rPh sb="21" eb="22">
      <t>ワタ</t>
    </rPh>
    <rPh sb="27" eb="28">
      <t>ゴ</t>
    </rPh>
    <rPh sb="28" eb="30">
      <t>カイシュウ</t>
    </rPh>
    <rPh sb="32" eb="33">
      <t>クダ</t>
    </rPh>
    <phoneticPr fontId="1"/>
  </si>
  <si>
    <t>　　　 聞き取り調査のみにしないで下さい。　生徒の命に関わります！</t>
    <rPh sb="4" eb="5">
      <t>キ</t>
    </rPh>
    <rPh sb="6" eb="7">
      <t>ト</t>
    </rPh>
    <rPh sb="8" eb="10">
      <t>チョウサ</t>
    </rPh>
    <rPh sb="17" eb="18">
      <t>クダ</t>
    </rPh>
    <rPh sb="22" eb="24">
      <t>セイト</t>
    </rPh>
    <rPh sb="25" eb="26">
      <t>イノチ</t>
    </rPh>
    <rPh sb="27" eb="28">
      <t>カカ</t>
    </rPh>
    <phoneticPr fontId="1"/>
  </si>
  <si>
    <t>利　用　・　宿　泊　者　名　簿</t>
    <rPh sb="0" eb="1">
      <t>リ</t>
    </rPh>
    <rPh sb="2" eb="3">
      <t>ヨウ</t>
    </rPh>
    <rPh sb="6" eb="7">
      <t>ヤド</t>
    </rPh>
    <rPh sb="8" eb="9">
      <t>ハク</t>
    </rPh>
    <rPh sb="10" eb="11">
      <t>シャ</t>
    </rPh>
    <rPh sb="12" eb="13">
      <t>メイ</t>
    </rPh>
    <rPh sb="14" eb="15">
      <t>ボ</t>
    </rPh>
    <phoneticPr fontId="4"/>
  </si>
  <si>
    <t>〔№　　　〕</t>
    <phoneticPr fontId="4"/>
  </si>
  <si>
    <t>番号</t>
    <rPh sb="0" eb="2">
      <t>バンゴウ</t>
    </rPh>
    <phoneticPr fontId="4"/>
  </si>
  <si>
    <t>氏　　　　　名</t>
    <rPh sb="0" eb="1">
      <t>シ</t>
    </rPh>
    <rPh sb="6" eb="7">
      <t>メイ</t>
    </rPh>
    <phoneticPr fontId="4"/>
  </si>
  <si>
    <t>※</t>
    <phoneticPr fontId="4"/>
  </si>
  <si>
    <t>４．会場　　宮崎県青島青少年自然の家</t>
    <rPh sb="9" eb="11">
      <t>アオシマ</t>
    </rPh>
    <phoneticPr fontId="1"/>
  </si>
  <si>
    <t>　　　　　　宮崎市大字熊野字藤兵衛中州</t>
    <rPh sb="6" eb="9">
      <t>ミヤザキシ</t>
    </rPh>
    <rPh sb="9" eb="11">
      <t>オオアザ</t>
    </rPh>
    <rPh sb="11" eb="16">
      <t>クマノアザフジヘイ</t>
    </rPh>
    <rPh sb="16" eb="17">
      <t>エ</t>
    </rPh>
    <rPh sb="17" eb="19">
      <t>ナカス</t>
    </rPh>
    <phoneticPr fontId="1"/>
  </si>
  <si>
    <t>学年</t>
    <rPh sb="0" eb="2">
      <t>ガクネン</t>
    </rPh>
    <phoneticPr fontId="1"/>
  </si>
  <si>
    <t>生徒</t>
    <rPh sb="0" eb="2">
      <t>セイト</t>
    </rPh>
    <phoneticPr fontId="4"/>
  </si>
  <si>
    <t>※</t>
    <rPh sb="0" eb="1">
      <t>ガイトウセイト</t>
    </rPh>
    <phoneticPr fontId="1"/>
  </si>
  <si>
    <t>レストランを利用を希望する学校は必ずアレルギー調査票（該当生徒分のみ）を提出して下さい。</t>
    <rPh sb="6" eb="8">
      <t>リヨウ</t>
    </rPh>
    <rPh sb="9" eb="11">
      <t>キボウ</t>
    </rPh>
    <rPh sb="13" eb="15">
      <t>ガッコウ</t>
    </rPh>
    <rPh sb="16" eb="17">
      <t>カナラ</t>
    </rPh>
    <rPh sb="23" eb="26">
      <t>チョウサヒョウ</t>
    </rPh>
    <rPh sb="27" eb="29">
      <t>ガイトウ</t>
    </rPh>
    <rPh sb="29" eb="31">
      <t>セイト</t>
    </rPh>
    <rPh sb="31" eb="32">
      <t>ブン</t>
    </rPh>
    <rPh sb="36" eb="38">
      <t>テイシュツ</t>
    </rPh>
    <rPh sb="40" eb="41">
      <t>クダ</t>
    </rPh>
    <phoneticPr fontId="1"/>
  </si>
  <si>
    <t xml:space="preserve">    下記宛へお送り下さい。（ＦＡＸ・ＰＤＦは不可）</t>
    <rPh sb="24" eb="26">
      <t>フカ</t>
    </rPh>
    <phoneticPr fontId="1"/>
  </si>
  <si>
    <t>参加申し込み名簿メール送付先　m_syodou@miyazaki-c.ed.jp</t>
    <rPh sb="0" eb="2">
      <t>サンカ</t>
    </rPh>
    <rPh sb="2" eb="3">
      <t>モウ</t>
    </rPh>
    <rPh sb="4" eb="5">
      <t>コ</t>
    </rPh>
    <rPh sb="6" eb="8">
      <t>メイボ</t>
    </rPh>
    <phoneticPr fontId="1"/>
  </si>
  <si>
    <t>　　でＰＤＦデータを送ってください。※該当生徒分のみ</t>
    <rPh sb="10" eb="11">
      <t>オク</t>
    </rPh>
    <rPh sb="19" eb="21">
      <t>ガイトウ</t>
    </rPh>
    <rPh sb="21" eb="23">
      <t>セイト</t>
    </rPh>
    <rPh sb="23" eb="24">
      <t>ブン</t>
    </rPh>
    <phoneticPr fontId="1"/>
  </si>
  <si>
    <t>　　　　　　　　　※レストラン利用を希望しない学校は各自で昼食の準備をしてください。</t>
    <rPh sb="15" eb="17">
      <t>リヨウ</t>
    </rPh>
    <rPh sb="18" eb="20">
      <t>キボウ</t>
    </rPh>
    <rPh sb="23" eb="25">
      <t>ガッコウ</t>
    </rPh>
    <rPh sb="26" eb="28">
      <t>カクジ</t>
    </rPh>
    <rPh sb="29" eb="31">
      <t>チュウショク</t>
    </rPh>
    <rPh sb="32" eb="34">
      <t>ジュンビ</t>
    </rPh>
    <phoneticPr fontId="1"/>
  </si>
  <si>
    <t>＜申し込みにあたっての注意事項＞</t>
    <rPh sb="1" eb="2">
      <t>モウ</t>
    </rPh>
    <rPh sb="3" eb="4">
      <t>コ</t>
    </rPh>
    <rPh sb="11" eb="13">
      <t>チュウイ</t>
    </rPh>
    <rPh sb="13" eb="15">
      <t>ジコウ</t>
    </rPh>
    <phoneticPr fontId="1"/>
  </si>
  <si>
    <t>７．持参品　　書道用具一式（画仙紙は各自持参、印・印泥なども含む）、法帖、字典、</t>
    <rPh sb="37" eb="39">
      <t>ジテン</t>
    </rPh>
    <phoneticPr fontId="1"/>
  </si>
  <si>
    <t xml:space="preserve">    本県高等学校、中等教育学校、高等部に在籍する書道部員の書技の向上と部員間の親睦を図る
    ことを目的に実施する。他校の顧問からの指導を受けることにより研修を深める。</t>
    <phoneticPr fontId="1"/>
  </si>
  <si>
    <t>　　　　　　　　　※更衣室での密を避ける為、揮毫できる服装での集合を推奨します。</t>
    <rPh sb="10" eb="13">
      <t>コウイシツ</t>
    </rPh>
    <rPh sb="15" eb="16">
      <t>ミツ</t>
    </rPh>
    <rPh sb="17" eb="18">
      <t>サ</t>
    </rPh>
    <rPh sb="20" eb="21">
      <t>タメ</t>
    </rPh>
    <rPh sb="22" eb="24">
      <t>キゴウ</t>
    </rPh>
    <rPh sb="27" eb="29">
      <t>フクソウ</t>
    </rPh>
    <rPh sb="31" eb="33">
      <t>シュウゴウ</t>
    </rPh>
    <rPh sb="34" eb="36">
      <t>スイショウ</t>
    </rPh>
    <phoneticPr fontId="1"/>
  </si>
  <si>
    <t>仮名机使用○</t>
    <rPh sb="0" eb="2">
      <t>カナ</t>
    </rPh>
    <rPh sb="2" eb="3">
      <t>ツクエ</t>
    </rPh>
    <rPh sb="3" eb="5">
      <t>シヨウ</t>
    </rPh>
    <phoneticPr fontId="1"/>
  </si>
  <si>
    <t>日帰りの場合のみ</t>
    <rPh sb="0" eb="2">
      <t>ヒガエ</t>
    </rPh>
    <rPh sb="4" eb="6">
      <t>バアイ</t>
    </rPh>
    <phoneticPr fontId="1"/>
  </si>
  <si>
    <t>　　　　　　TEL  ０９８５－５８－１７１１     FAX　０９８５－５８－１７１２</t>
    <phoneticPr fontId="1"/>
  </si>
  <si>
    <t>第２5 回　書道実技講習会実施要項</t>
    <phoneticPr fontId="1"/>
  </si>
  <si>
    <t>３．期日　　令和6年７月19日（金）・２0日（土）　（１泊２日）</t>
    <rPh sb="6" eb="8">
      <t>レイワ</t>
    </rPh>
    <rPh sb="16" eb="17">
      <t>キン</t>
    </rPh>
    <rPh sb="23" eb="24">
      <t>ド</t>
    </rPh>
    <rPh sb="28" eb="29">
      <t>ハク</t>
    </rPh>
    <rPh sb="30" eb="31">
      <t>ニチ</t>
    </rPh>
    <phoneticPr fontId="1"/>
  </si>
  <si>
    <t>　　　　　　　     新聞紙、ビニール袋、筆記用具、着替え、揮毫に適した服装（更衣可）、上履き</t>
    <rPh sb="31" eb="33">
      <t>キゴウ</t>
    </rPh>
    <rPh sb="34" eb="35">
      <t>テキ</t>
    </rPh>
    <rPh sb="37" eb="39">
      <t>フクソウ</t>
    </rPh>
    <rPh sb="40" eb="42">
      <t>コウイ</t>
    </rPh>
    <rPh sb="42" eb="43">
      <t>カ</t>
    </rPh>
    <phoneticPr fontId="1"/>
  </si>
  <si>
    <t>　　　　　　　　　マスク、熱中症予防のための飲料水（施設内に自動販売機もあります）</t>
    <rPh sb="13" eb="16">
      <t>ネッチュウショウ</t>
    </rPh>
    <rPh sb="16" eb="18">
      <t>ヨボウ</t>
    </rPh>
    <rPh sb="22" eb="25">
      <t>インリョウスイ</t>
    </rPh>
    <rPh sb="26" eb="29">
      <t>シセツナイ</t>
    </rPh>
    <rPh sb="30" eb="32">
      <t>ジドウ</t>
    </rPh>
    <rPh sb="32" eb="35">
      <t>ハンバイキ</t>
    </rPh>
    <phoneticPr fontId="1"/>
  </si>
  <si>
    <t>〒882-0837  延岡市古城町3ｰ233　延岡高校内　　山中 千聡</t>
    <rPh sb="11" eb="14">
      <t>ノベオカシ</t>
    </rPh>
    <rPh sb="14" eb="16">
      <t>フルシロ</t>
    </rPh>
    <rPh sb="16" eb="17">
      <t>チョウ</t>
    </rPh>
    <rPh sb="23" eb="25">
      <t>ノベオカ</t>
    </rPh>
    <rPh sb="25" eb="27">
      <t>コウコウ</t>
    </rPh>
    <rPh sb="27" eb="28">
      <t>ナイ</t>
    </rPh>
    <rPh sb="30" eb="32">
      <t>ヤマナカ</t>
    </rPh>
    <rPh sb="33" eb="34">
      <t>セン</t>
    </rPh>
    <rPh sb="34" eb="35">
      <t>サトル</t>
    </rPh>
    <phoneticPr fontId="1"/>
  </si>
  <si>
    <t>【　学校名　】</t>
    <rPh sb="2" eb="5">
      <t>ガッコウメイ</t>
    </rPh>
    <phoneticPr fontId="4"/>
  </si>
  <si>
    <t>【　引率者　】　　　　　　　　　　　　　　　〈携帯〉</t>
    <rPh sb="2" eb="5">
      <t>インソツシャ</t>
    </rPh>
    <rPh sb="23" eb="25">
      <t>ケイタイ</t>
    </rPh>
    <phoneticPr fontId="4"/>
  </si>
  <si>
    <t>氏名</t>
    <rPh sb="0" eb="2">
      <t>シメイ</t>
    </rPh>
    <phoneticPr fontId="1"/>
  </si>
  <si>
    <t>備考
（健康状態等）</t>
    <rPh sb="0" eb="2">
      <t>ビコウ</t>
    </rPh>
    <rPh sb="4" eb="8">
      <t>ケンコウジョウタイ</t>
    </rPh>
    <rPh sb="8" eb="9">
      <t>トウ</t>
    </rPh>
    <phoneticPr fontId="1"/>
  </si>
  <si>
    <t>性別</t>
    <rPh sb="0" eb="2">
      <t>セイベツ</t>
    </rPh>
    <phoneticPr fontId="1"/>
  </si>
  <si>
    <t>レストラン利用は〇</t>
    <rPh sb="5" eb="7">
      <t>リヨウ</t>
    </rPh>
    <phoneticPr fontId="1"/>
  </si>
  <si>
    <t>備　　　考
（健康状態等）</t>
    <rPh sb="0" eb="1">
      <t>ソナエ</t>
    </rPh>
    <rPh sb="4" eb="5">
      <t>コウ</t>
    </rPh>
    <rPh sb="7" eb="12">
      <t>ケンコウジョウタイトウ</t>
    </rPh>
    <phoneticPr fontId="4"/>
  </si>
  <si>
    <t>※年齢降順</t>
    <rPh sb="1" eb="3">
      <t>ネンレイ</t>
    </rPh>
    <rPh sb="3" eb="5">
      <t>コウジュン</t>
    </rPh>
    <phoneticPr fontId="1"/>
  </si>
  <si>
    <t>　アレルギーの有無に○を付けてください</t>
    <rPh sb="7" eb="9">
      <t>ウム</t>
    </rPh>
    <rPh sb="12" eb="13">
      <t>ツ</t>
    </rPh>
    <phoneticPr fontId="1"/>
  </si>
  <si>
    <t>有</t>
    <rPh sb="0" eb="1">
      <t>ア</t>
    </rPh>
    <phoneticPr fontId="1"/>
  </si>
  <si>
    <t>無</t>
    <rPh sb="0" eb="1">
      <t>ナシ</t>
    </rPh>
    <phoneticPr fontId="1"/>
  </si>
  <si>
    <t>食物アレルギー調査票</t>
    <rPh sb="0" eb="2">
      <t>ショクモツ</t>
    </rPh>
    <rPh sb="7" eb="10">
      <t>チョウサヒョウ</t>
    </rPh>
    <phoneticPr fontId="1"/>
  </si>
  <si>
    <t>記入日             令和６年　　　月　　　日</t>
    <rPh sb="0" eb="2">
      <t>キニュウ</t>
    </rPh>
    <rPh sb="2" eb="3">
      <t>ビ</t>
    </rPh>
    <rPh sb="16" eb="18">
      <t>レイワ</t>
    </rPh>
    <rPh sb="19" eb="20">
      <t>ネン</t>
    </rPh>
    <rPh sb="23" eb="24">
      <t>ガツ</t>
    </rPh>
    <rPh sb="27" eb="28">
      <t>ヒ</t>
    </rPh>
    <phoneticPr fontId="1"/>
  </si>
  <si>
    <t>太枠内（下記 １～３）は、空欄のないよう、すべてご記入ください。</t>
    <rPh sb="0" eb="2">
      <t>フトワク</t>
    </rPh>
    <rPh sb="2" eb="3">
      <t>ナイ</t>
    </rPh>
    <rPh sb="4" eb="6">
      <t>カキ</t>
    </rPh>
    <rPh sb="13" eb="15">
      <t>クウラン</t>
    </rPh>
    <rPh sb="25" eb="27">
      <t>キニュウ</t>
    </rPh>
    <phoneticPr fontId="1"/>
  </si>
  <si>
    <t>該当する食物アレルギーをすべてご記入ください。（好き嫌いについては、記入しない）</t>
    <rPh sb="0" eb="2">
      <t>ガイトウ</t>
    </rPh>
    <rPh sb="4" eb="6">
      <t>ショクモツ</t>
    </rPh>
    <rPh sb="16" eb="18">
      <t>キニュウ</t>
    </rPh>
    <rPh sb="24" eb="25">
      <t>ス</t>
    </rPh>
    <rPh sb="26" eb="27">
      <t>キラ</t>
    </rPh>
    <rPh sb="34" eb="36">
      <t>キニュウ</t>
    </rPh>
    <phoneticPr fontId="1"/>
  </si>
  <si>
    <t>１．利用者</t>
    <rPh sb="2" eb="5">
      <t>リヨウシャ</t>
    </rPh>
    <phoneticPr fontId="1"/>
  </si>
  <si>
    <t>利 用 日</t>
    <rPh sb="0" eb="1">
      <t>リ</t>
    </rPh>
    <rPh sb="2" eb="3">
      <t>ヨウ</t>
    </rPh>
    <rPh sb="4" eb="5">
      <t>ヒ</t>
    </rPh>
    <phoneticPr fontId="1"/>
  </si>
  <si>
    <t>　　　　　令和６年　７月　１９日（金）　・　２０日（土）　←利用日 に○印をつける　2日間なら両方</t>
    <rPh sb="5" eb="7">
      <t>レイワ</t>
    </rPh>
    <rPh sb="8" eb="9">
      <t>ネン</t>
    </rPh>
    <rPh sb="11" eb="12">
      <t>ガツ</t>
    </rPh>
    <rPh sb="15" eb="16">
      <t>ヒ</t>
    </rPh>
    <rPh sb="17" eb="18">
      <t>キン</t>
    </rPh>
    <rPh sb="24" eb="25">
      <t>ニチ</t>
    </rPh>
    <rPh sb="26" eb="27">
      <t>ド</t>
    </rPh>
    <rPh sb="30" eb="33">
      <t>リヨウビ</t>
    </rPh>
    <rPh sb="36" eb="37">
      <t>シルシ</t>
    </rPh>
    <rPh sb="43" eb="44">
      <t>ニチ</t>
    </rPh>
    <rPh sb="44" eb="45">
      <t>カン</t>
    </rPh>
    <rPh sb="47" eb="49">
      <t>リョウホウ</t>
    </rPh>
    <phoneticPr fontId="1"/>
  </si>
  <si>
    <t>団 体 名</t>
    <rPh sb="0" eb="1">
      <t>ダン</t>
    </rPh>
    <rPh sb="2" eb="3">
      <t>カラダ</t>
    </rPh>
    <rPh sb="4" eb="5">
      <t>メイ</t>
    </rPh>
    <phoneticPr fontId="1"/>
  </si>
  <si>
    <t>ふりがな</t>
    <phoneticPr fontId="1"/>
  </si>
  <si>
    <t>対象者名</t>
    <rPh sb="0" eb="3">
      <t>タイショウシャ</t>
    </rPh>
    <rPh sb="3" eb="4">
      <t>メイ</t>
    </rPh>
    <phoneticPr fontId="1"/>
  </si>
  <si>
    <t>※該当生徒</t>
    <rPh sb="1" eb="3">
      <t>ガイトウ</t>
    </rPh>
    <rPh sb="3" eb="5">
      <t>セイト</t>
    </rPh>
    <phoneticPr fontId="1"/>
  </si>
  <si>
    <t>電話番号</t>
    <rPh sb="0" eb="1">
      <t>デン</t>
    </rPh>
    <rPh sb="1" eb="2">
      <t>ハナシ</t>
    </rPh>
    <rPh sb="2" eb="3">
      <t>バン</t>
    </rPh>
    <rPh sb="3" eb="4">
      <t>ゴウ</t>
    </rPh>
    <phoneticPr fontId="1"/>
  </si>
  <si>
    <t>保護者名</t>
    <rPh sb="0" eb="3">
      <t>ホゴシャ</t>
    </rPh>
    <rPh sb="3" eb="4">
      <t>メイ</t>
    </rPh>
    <phoneticPr fontId="1"/>
  </si>
  <si>
    <t>　　印</t>
    <phoneticPr fontId="1"/>
  </si>
  <si>
    <t>ＦＡＸ番号</t>
    <rPh sb="3" eb="5">
      <t>バンゴウ</t>
    </rPh>
    <phoneticPr fontId="1"/>
  </si>
  <si>
    <t>担当者名</t>
    <rPh sb="0" eb="4">
      <t>タントウシャメイ</t>
    </rPh>
    <phoneticPr fontId="1"/>
  </si>
  <si>
    <t xml:space="preserve">※部顧問
</t>
    <rPh sb="1" eb="2">
      <t>ブ</t>
    </rPh>
    <rPh sb="2" eb="4">
      <t>コモン</t>
    </rPh>
    <phoneticPr fontId="1"/>
  </si>
  <si>
    <t>携帯番号</t>
    <rPh sb="0" eb="2">
      <t>ケイタイ</t>
    </rPh>
    <rPh sb="2" eb="4">
      <t>バンゴウ</t>
    </rPh>
    <phoneticPr fontId="1"/>
  </si>
  <si>
    <t>※保護者携帯番号</t>
    <rPh sb="1" eb="4">
      <t>ホゴシャ</t>
    </rPh>
    <rPh sb="4" eb="6">
      <t>ケイタイ</t>
    </rPh>
    <rPh sb="6" eb="8">
      <t>バンゴウ</t>
    </rPh>
    <phoneticPr fontId="1"/>
  </si>
  <si>
    <t xml:space="preserve">※部顧問携帯番号
</t>
    <rPh sb="1" eb="2">
      <t>ブ</t>
    </rPh>
    <rPh sb="2" eb="4">
      <t>コモン</t>
    </rPh>
    <rPh sb="4" eb="6">
      <t>ケイタイ</t>
    </rPh>
    <rPh sb="6" eb="8">
      <t>バンゴウ</t>
    </rPh>
    <phoneticPr fontId="1"/>
  </si>
  <si>
    <t>２．アレルギー症状</t>
    <rPh sb="7" eb="9">
      <t>ショウジョウ</t>
    </rPh>
    <phoneticPr fontId="1"/>
  </si>
  <si>
    <t>対象アレルゲンに〇を付けて下さい</t>
    <rPh sb="0" eb="2">
      <t>タイショウ</t>
    </rPh>
    <rPh sb="10" eb="11">
      <t>ツ</t>
    </rPh>
    <rPh sb="13" eb="14">
      <t>クダ</t>
    </rPh>
    <phoneticPr fontId="1"/>
  </si>
  <si>
    <t>乳製品 ※②</t>
    <rPh sb="0" eb="3">
      <t>ニュウセイヒン</t>
    </rPh>
    <phoneticPr fontId="1"/>
  </si>
  <si>
    <t>えび</t>
    <phoneticPr fontId="1"/>
  </si>
  <si>
    <t>いか</t>
    <phoneticPr fontId="1"/>
  </si>
  <si>
    <t>かに</t>
    <phoneticPr fontId="1"/>
  </si>
  <si>
    <t>そば</t>
    <phoneticPr fontId="1"/>
  </si>
  <si>
    <t>落花生</t>
    <rPh sb="0" eb="3">
      <t>ラッカセイ</t>
    </rPh>
    <phoneticPr fontId="1"/>
  </si>
  <si>
    <t>本体のみ</t>
    <rPh sb="0" eb="2">
      <t>ホンタイ</t>
    </rPh>
    <phoneticPr fontId="1"/>
  </si>
  <si>
    <t>成分も反応</t>
    <rPh sb="0" eb="2">
      <t>セイブン</t>
    </rPh>
    <rPh sb="3" eb="5">
      <t>ハンノウ</t>
    </rPh>
    <phoneticPr fontId="1"/>
  </si>
  <si>
    <t>※アレルギー反応について「本体のみ反応」か「成分も反応」か〇印を付けて下さい</t>
    <rPh sb="6" eb="8">
      <t>ハンノウ</t>
    </rPh>
    <rPh sb="13" eb="15">
      <t>ホンタイ</t>
    </rPh>
    <rPh sb="17" eb="19">
      <t>ハンノウ</t>
    </rPh>
    <rPh sb="22" eb="24">
      <t>セイブン</t>
    </rPh>
    <rPh sb="25" eb="27">
      <t>ハンノウ</t>
    </rPh>
    <rPh sb="30" eb="31">
      <t>シルシ</t>
    </rPh>
    <rPh sb="32" eb="33">
      <t>ツ</t>
    </rPh>
    <rPh sb="35" eb="36">
      <t>クダ</t>
    </rPh>
    <phoneticPr fontId="1"/>
  </si>
  <si>
    <t>その他の食物アレルギー</t>
    <rPh sb="2" eb="3">
      <t>ホカ</t>
    </rPh>
    <rPh sb="4" eb="6">
      <t>ショクモツ</t>
    </rPh>
    <phoneticPr fontId="1"/>
  </si>
  <si>
    <t>※その他のアレルギーについても「本体」と「成分」の記載をお願いします</t>
    <rPh sb="3" eb="4">
      <t>ホカ</t>
    </rPh>
    <rPh sb="16" eb="18">
      <t>ホンタイ</t>
    </rPh>
    <rPh sb="21" eb="23">
      <t>セイブン</t>
    </rPh>
    <rPh sb="25" eb="27">
      <t>キサイ</t>
    </rPh>
    <rPh sb="29" eb="30">
      <t>ネガ</t>
    </rPh>
    <phoneticPr fontId="1"/>
  </si>
  <si>
    <t>症状、反応が出るまでの時間</t>
    <rPh sb="0" eb="2">
      <t>ショウジョウ</t>
    </rPh>
    <rPh sb="3" eb="5">
      <t>ハンノウ</t>
    </rPh>
    <rPh sb="6" eb="7">
      <t>デ</t>
    </rPh>
    <rPh sb="11" eb="13">
      <t>ジカン</t>
    </rPh>
    <phoneticPr fontId="1"/>
  </si>
  <si>
    <t xml:space="preserve"> </t>
    <phoneticPr fontId="1"/>
  </si>
  <si>
    <t>アナフィラキシーショックを起こしたことがありますか</t>
    <rPh sb="13" eb="14">
      <t>オ</t>
    </rPh>
    <phoneticPr fontId="1"/>
  </si>
  <si>
    <t>ない　　・　　ある　　（いつごろ　　　　　　　　　　　　　　　）</t>
    <phoneticPr fontId="1"/>
  </si>
  <si>
    <t>　 ①上表２の小麦に「○」をした方は、下記の調味料について確認させてください。</t>
    <rPh sb="3" eb="4">
      <t>ウエ</t>
    </rPh>
    <rPh sb="4" eb="5">
      <t>ヒョウ</t>
    </rPh>
    <rPh sb="7" eb="9">
      <t>コムギ</t>
    </rPh>
    <rPh sb="16" eb="17">
      <t>ホウ</t>
    </rPh>
    <rPh sb="19" eb="21">
      <t>カキ</t>
    </rPh>
    <rPh sb="22" eb="25">
      <t>チョウミリョウ</t>
    </rPh>
    <rPh sb="29" eb="31">
      <t>カクニン</t>
    </rPh>
    <phoneticPr fontId="1"/>
  </si>
  <si>
    <t>小麦</t>
    <rPh sb="0" eb="2">
      <t>コムギ</t>
    </rPh>
    <phoneticPr fontId="1"/>
  </si>
  <si>
    <t>醤油 （ 可 ・ 不可 ）、 みそ （ 可 ・ 不可 ）、小麦粉 （ 可 ・ 不可 ）、料理酒 （ 可 ・ 不可 ）</t>
    <rPh sb="0" eb="2">
      <t>ショウユ</t>
    </rPh>
    <rPh sb="29" eb="32">
      <t>コムギコ</t>
    </rPh>
    <rPh sb="44" eb="47">
      <t>リョウリシュ</t>
    </rPh>
    <phoneticPr fontId="1"/>
  </si>
  <si>
    <t>　 ②上表２の鶏卵又は、乳製品に「○」をした方は、下記で該当するものに「○」で囲んでください。</t>
    <rPh sb="3" eb="4">
      <t>ウエ</t>
    </rPh>
    <rPh sb="4" eb="5">
      <t>ヒョウ</t>
    </rPh>
    <rPh sb="7" eb="8">
      <t>トリ</t>
    </rPh>
    <rPh sb="8" eb="9">
      <t>タマゴ</t>
    </rPh>
    <rPh sb="9" eb="10">
      <t>マタ</t>
    </rPh>
    <rPh sb="12" eb="15">
      <t>ニュウセイヒン</t>
    </rPh>
    <rPh sb="22" eb="23">
      <t>ホウ</t>
    </rPh>
    <rPh sb="25" eb="27">
      <t>カキ</t>
    </rPh>
    <rPh sb="28" eb="30">
      <t>ガイトウ</t>
    </rPh>
    <rPh sb="39" eb="40">
      <t>カコ</t>
    </rPh>
    <phoneticPr fontId="1"/>
  </si>
  <si>
    <t>鶏　卵</t>
    <rPh sb="0" eb="1">
      <t>トリ</t>
    </rPh>
    <rPh sb="2" eb="3">
      <t>タマゴ</t>
    </rPh>
    <phoneticPr fontId="1"/>
  </si>
  <si>
    <t xml:space="preserve">生卵（ 可 ・ 不可 ）、半熟（ 可 ・ 不可 ） 、 加熱（ 可 ・ 不可 ） 、 つなぎ（ 可 ・ 不可 ） </t>
    <rPh sb="0" eb="2">
      <t>ナマタマゴ</t>
    </rPh>
    <rPh sb="4" eb="5">
      <t>カ</t>
    </rPh>
    <rPh sb="8" eb="10">
      <t>フカ</t>
    </rPh>
    <phoneticPr fontId="1"/>
  </si>
  <si>
    <t>　　※生卵・半熟は提供されません</t>
    <rPh sb="3" eb="4">
      <t>ナマ</t>
    </rPh>
    <rPh sb="4" eb="5">
      <t>タマゴ</t>
    </rPh>
    <rPh sb="6" eb="8">
      <t>ハンジュク</t>
    </rPh>
    <rPh sb="9" eb="11">
      <t>テイキョウ</t>
    </rPh>
    <phoneticPr fontId="1"/>
  </si>
  <si>
    <t>マヨネーズ･ドレッシング （ 可 ・ 不可 ） 、 ハム･ベーコン （ 可 ・ 不可 ） 、 めん類 （ 可 ・ 不可 ）</t>
    <phoneticPr fontId="1"/>
  </si>
  <si>
    <t>乳製品</t>
    <rPh sb="0" eb="3">
      <t>ニュウセイヒン</t>
    </rPh>
    <phoneticPr fontId="1"/>
  </si>
  <si>
    <t>牛乳 （ 可 ・ 不可 ） 、ヨーグルト （ 可 ・ 不可 ） 、 チーズ （ 可 ・ 不可 ） 、バター（ 可 ・ 不可 ）</t>
    <rPh sb="0" eb="2">
      <t>ギュウニュウ</t>
    </rPh>
    <phoneticPr fontId="1"/>
  </si>
  <si>
    <t>　　※牛乳・ヨーグルトは提供されません</t>
    <rPh sb="3" eb="5">
      <t>ギュウニュウ</t>
    </rPh>
    <rPh sb="12" eb="14">
      <t>テイキョウ</t>
    </rPh>
    <phoneticPr fontId="1"/>
  </si>
  <si>
    <t>マーガリン （ 可 ・ 不可 ） 、 ベーコン・ウィンナー （ 可 ・ 不可 ） 、パン（ 可 ・ 不可 ）、 乳成分 （ 可 ・ 不可 ）</t>
    <rPh sb="46" eb="47">
      <t>カ</t>
    </rPh>
    <rPh sb="50" eb="52">
      <t>フカ</t>
    </rPh>
    <rPh sb="56" eb="59">
      <t>ニュウセイブン</t>
    </rPh>
    <phoneticPr fontId="1"/>
  </si>
  <si>
    <t>　 ③日常生活（家、学校）での対応方法、その他ご意見がございましたらご記入ください。</t>
    <rPh sb="3" eb="5">
      <t>ニチジョウ</t>
    </rPh>
    <rPh sb="5" eb="7">
      <t>セイカツ</t>
    </rPh>
    <rPh sb="8" eb="9">
      <t>イエ</t>
    </rPh>
    <rPh sb="10" eb="12">
      <t>ガッコウ</t>
    </rPh>
    <rPh sb="15" eb="17">
      <t>タイオウ</t>
    </rPh>
    <rPh sb="17" eb="19">
      <t>ホウホウ</t>
    </rPh>
    <rPh sb="22" eb="23">
      <t>ホカ</t>
    </rPh>
    <rPh sb="24" eb="26">
      <t>イケン</t>
    </rPh>
    <rPh sb="35" eb="37">
      <t>キニュウ</t>
    </rPh>
    <phoneticPr fontId="1"/>
  </si>
  <si>
    <t>（　　）</t>
    <phoneticPr fontId="1"/>
  </si>
  <si>
    <t>一部代替食希望</t>
    <rPh sb="0" eb="2">
      <t>イチブ</t>
    </rPh>
    <rPh sb="2" eb="4">
      <t>ダイタイ</t>
    </rPh>
    <rPh sb="4" eb="5">
      <t>ショク</t>
    </rPh>
    <rPh sb="5" eb="7">
      <t>キボウ</t>
    </rPh>
    <phoneticPr fontId="1"/>
  </si>
  <si>
    <t>全部代替食希望</t>
    <rPh sb="0" eb="2">
      <t>ゼンブ</t>
    </rPh>
    <rPh sb="2" eb="4">
      <t>ダイタイ</t>
    </rPh>
    <rPh sb="4" eb="5">
      <t>ショク</t>
    </rPh>
    <rPh sb="5" eb="7">
      <t>キボウ</t>
    </rPh>
    <phoneticPr fontId="1"/>
  </si>
  <si>
    <t>持ち込み希望</t>
    <rPh sb="0" eb="1">
      <t>モ</t>
    </rPh>
    <rPh sb="2" eb="3">
      <t>コ</t>
    </rPh>
    <rPh sb="4" eb="6">
      <t>キボウ</t>
    </rPh>
    <phoneticPr fontId="1"/>
  </si>
  <si>
    <t>食堂で対応できない場合、弁当持参等で対応する。</t>
    <phoneticPr fontId="1"/>
  </si>
  <si>
    <t>対応希望なし</t>
    <rPh sb="0" eb="2">
      <t>タイオウ</t>
    </rPh>
    <rPh sb="2" eb="4">
      <t>キボウ</t>
    </rPh>
    <phoneticPr fontId="1"/>
  </si>
  <si>
    <t>（ 理由：　　　　　　　　　　　　　　　　　　　　　　　　　　）</t>
    <rPh sb="2" eb="4">
      <t>リユウ</t>
    </rPh>
    <phoneticPr fontId="1"/>
  </si>
  <si>
    <t>ご記入ありがとうございました。なお、この個人情報は、食物アレルギー対応以外には利用致しません。</t>
    <phoneticPr fontId="1"/>
  </si>
  <si>
    <t>団体担当者</t>
    <rPh sb="0" eb="2">
      <t>ダンタイ</t>
    </rPh>
    <rPh sb="2" eb="5">
      <t>タントウシャ</t>
    </rPh>
    <phoneticPr fontId="1"/>
  </si>
  <si>
    <t>施設担当者</t>
    <rPh sb="0" eb="2">
      <t>シセツ</t>
    </rPh>
    <rPh sb="2" eb="5">
      <t>タントウシャ</t>
    </rPh>
    <phoneticPr fontId="1"/>
  </si>
  <si>
    <t>食堂責任者</t>
    <rPh sb="0" eb="2">
      <t>ショクドウ</t>
    </rPh>
    <rPh sb="2" eb="5">
      <t>セキニンシャ</t>
    </rPh>
    <phoneticPr fontId="1"/>
  </si>
  <si>
    <t>提出日</t>
    <rPh sb="0" eb="3">
      <t>テイシュツビ</t>
    </rPh>
    <phoneticPr fontId="1"/>
  </si>
  <si>
    <t>／</t>
    <phoneticPr fontId="1"/>
  </si>
  <si>
    <t>確認印</t>
    <rPh sb="0" eb="2">
      <t>カクニン</t>
    </rPh>
    <rPh sb="2" eb="3">
      <t>イン</t>
    </rPh>
    <phoneticPr fontId="1"/>
  </si>
  <si>
    <t>印</t>
    <rPh sb="0" eb="1">
      <t>イン</t>
    </rPh>
    <phoneticPr fontId="1"/>
  </si>
  <si>
    <t>〇レストランの利用料金は当日徴収いたします。</t>
    <rPh sb="7" eb="9">
      <t>リヨウ</t>
    </rPh>
    <rPh sb="9" eb="11">
      <t>リョウキン</t>
    </rPh>
    <rPh sb="12" eb="14">
      <t>トウジツ</t>
    </rPh>
    <rPh sb="14" eb="16">
      <t>チョウシュウ</t>
    </rPh>
    <phoneticPr fontId="1"/>
  </si>
  <si>
    <t>○今年度は１泊２日の日程で実施します。学校の事情によっては１日のみの参加でも結構です。</t>
    <rPh sb="1" eb="4">
      <t>コンネンド</t>
    </rPh>
    <rPh sb="6" eb="7">
      <t>ハク</t>
    </rPh>
    <rPh sb="8" eb="9">
      <t>ニチ</t>
    </rPh>
    <rPh sb="10" eb="12">
      <t>ニッテイ</t>
    </rPh>
    <rPh sb="13" eb="15">
      <t>ジッシ</t>
    </rPh>
    <rPh sb="19" eb="21">
      <t>ガッコウ</t>
    </rPh>
    <rPh sb="20" eb="21">
      <t>ヒガエ</t>
    </rPh>
    <rPh sb="22" eb="24">
      <t>ジジョウ</t>
    </rPh>
    <rPh sb="30" eb="31">
      <t>ニチ</t>
    </rPh>
    <rPh sb="34" eb="36">
      <t>サンカ</t>
    </rPh>
    <rPh sb="38" eb="40">
      <t>ケッコウ</t>
    </rPh>
    <phoneticPr fontId="1"/>
  </si>
  <si>
    <t>○食事に関しては、原則レストランを利用してください。
　　日帰りの場合は各自持ち込みでも構いませんが、レストランで食べることは不可です。</t>
    <rPh sb="1" eb="3">
      <t>ショクジ</t>
    </rPh>
    <rPh sb="4" eb="5">
      <t>カン</t>
    </rPh>
    <rPh sb="9" eb="11">
      <t>ゲンソク</t>
    </rPh>
    <rPh sb="17" eb="19">
      <t>リヨウ</t>
    </rPh>
    <rPh sb="29" eb="31">
      <t>ヒガエ</t>
    </rPh>
    <rPh sb="33" eb="35">
      <t>バアイ</t>
    </rPh>
    <rPh sb="36" eb="38">
      <t>カクジ</t>
    </rPh>
    <rPh sb="38" eb="39">
      <t>モ</t>
    </rPh>
    <rPh sb="40" eb="41">
      <t>コ</t>
    </rPh>
    <rPh sb="44" eb="45">
      <t>カマ</t>
    </rPh>
    <phoneticPr fontId="1"/>
  </si>
  <si>
    <t>○レストランを利用する学校は、事前に生徒へのアレルギー調査をおこない、
　　該当生徒の調査票を延岡高校：山中千聡　宛てで郵送またはミライムでＰＤＦデータを送ってください。</t>
    <rPh sb="7" eb="9">
      <t>リヨウ</t>
    </rPh>
    <rPh sb="11" eb="13">
      <t>ガッコウ</t>
    </rPh>
    <rPh sb="15" eb="17">
      <t>ジゼン</t>
    </rPh>
    <rPh sb="18" eb="20">
      <t>セイト</t>
    </rPh>
    <rPh sb="27" eb="29">
      <t>チョウサ</t>
    </rPh>
    <rPh sb="38" eb="40">
      <t>ガイトウ</t>
    </rPh>
    <rPh sb="40" eb="42">
      <t>セイト</t>
    </rPh>
    <rPh sb="43" eb="46">
      <t>チョウサヒョウ</t>
    </rPh>
    <phoneticPr fontId="1"/>
  </si>
  <si>
    <t>○日帰りの学校に限り、昼食のキャンセルは７月８日（月）までとなります。</t>
    <rPh sb="1" eb="3">
      <t>ヒガエ</t>
    </rPh>
    <rPh sb="5" eb="7">
      <t>ガッコウ</t>
    </rPh>
    <rPh sb="8" eb="9">
      <t>カギ</t>
    </rPh>
    <rPh sb="11" eb="13">
      <t>チュウショク</t>
    </rPh>
    <rPh sb="25" eb="26">
      <t>ゲツ</t>
    </rPh>
    <phoneticPr fontId="1"/>
  </si>
  <si>
    <t>※携行品にマスク等の感染症予防のものを忘れないようにしてください。</t>
    <rPh sb="8" eb="9">
      <t>トウ</t>
    </rPh>
    <rPh sb="10" eb="13">
      <t>カンセンショウ</t>
    </rPh>
    <rPh sb="13" eb="15">
      <t>ヨボウ</t>
    </rPh>
    <phoneticPr fontId="1"/>
  </si>
  <si>
    <t>※室内活動が中心ですが、蚊がいますので、心配な人は「虫除けスプレー」等を準備してください。</t>
    <rPh sb="12" eb="13">
      <t>カ</t>
    </rPh>
    <rPh sb="20" eb="22">
      <t>シンパイ</t>
    </rPh>
    <rPh sb="34" eb="35">
      <t>ナド</t>
    </rPh>
    <phoneticPr fontId="1"/>
  </si>
  <si>
    <t>※体育館床の保護のため、例年通り、多めに新聞紙を持ってきてください。</t>
    <rPh sb="6" eb="8">
      <t>ホゴ</t>
    </rPh>
    <rPh sb="12" eb="14">
      <t>レイネン</t>
    </rPh>
    <rPh sb="14" eb="15">
      <t>ドオ</t>
    </rPh>
    <phoneticPr fontId="1"/>
  </si>
  <si>
    <t>何かありましたら【延岡高校：山中　 TEL 0982ｰ32ｰ5331】までご連絡下さい。</t>
    <rPh sb="9" eb="11">
      <t>ノベオカ</t>
    </rPh>
    <rPh sb="11" eb="13">
      <t>コウコウ</t>
    </rPh>
    <rPh sb="14" eb="16">
      <t>ヤマナカ</t>
    </rPh>
    <phoneticPr fontId="1"/>
  </si>
  <si>
    <t>※日帰りの場合　１人６５０円（生徒・職員）※レストランを使用しない場合は不要　損害保険料1日20円のみ必要</t>
    <rPh sb="1" eb="3">
      <t>ヒガエ</t>
    </rPh>
    <rPh sb="5" eb="7">
      <t>バアイ</t>
    </rPh>
    <rPh sb="8" eb="10">
      <t>ヒトリ</t>
    </rPh>
    <rPh sb="13" eb="14">
      <t>エン</t>
    </rPh>
    <rPh sb="15" eb="17">
      <t>セイト</t>
    </rPh>
    <rPh sb="18" eb="20">
      <t>ショクイン</t>
    </rPh>
    <rPh sb="28" eb="30">
      <t>シヨウ</t>
    </rPh>
    <rPh sb="33" eb="35">
      <t>バアイ</t>
    </rPh>
    <rPh sb="36" eb="38">
      <t>フヨウ</t>
    </rPh>
    <rPh sb="39" eb="44">
      <t>ソンガイホケンリョウ</t>
    </rPh>
    <rPh sb="45" eb="46">
      <t>ニチ</t>
    </rPh>
    <rPh sb="48" eb="49">
      <t>エン</t>
    </rPh>
    <rPh sb="51" eb="53">
      <t>ヒツヨウ</t>
    </rPh>
    <phoneticPr fontId="1"/>
  </si>
  <si>
    <t>８．参加費用　　　　　</t>
    <phoneticPr fontId="1"/>
  </si>
  <si>
    <t>【生徒】１泊一人 ２，７５５円　1日目の昼食から4食分など　※高校生は宿泊費無料</t>
    <phoneticPr fontId="1"/>
  </si>
  <si>
    <t>　・食費内訳：朝食480円　昼食630円　夕食770円　4食で2,510円</t>
    <rPh sb="2" eb="4">
      <t>ショクヒ</t>
    </rPh>
    <rPh sb="4" eb="6">
      <t>ウチワケ</t>
    </rPh>
    <rPh sb="7" eb="9">
      <t>チョウショク</t>
    </rPh>
    <rPh sb="12" eb="13">
      <t>エン</t>
    </rPh>
    <rPh sb="14" eb="16">
      <t>チュウショク</t>
    </rPh>
    <rPh sb="19" eb="20">
      <t>エン</t>
    </rPh>
    <rPh sb="21" eb="23">
      <t>ユウショク</t>
    </rPh>
    <rPh sb="26" eb="27">
      <t>エン</t>
    </rPh>
    <rPh sb="29" eb="30">
      <t>ショク</t>
    </rPh>
    <rPh sb="36" eb="37">
      <t>エン</t>
    </rPh>
    <phoneticPr fontId="1"/>
  </si>
  <si>
    <t>･損害保険料1日20円（2日で40円）　・夜間空調費50円含む</t>
    <rPh sb="1" eb="3">
      <t>ソンガイ</t>
    </rPh>
    <rPh sb="3" eb="6">
      <t>ホケンリョウ</t>
    </rPh>
    <rPh sb="7" eb="8">
      <t>ニチ</t>
    </rPh>
    <rPh sb="10" eb="11">
      <t>エン</t>
    </rPh>
    <rPh sb="13" eb="14">
      <t>ニチ</t>
    </rPh>
    <rPh sb="17" eb="18">
      <t>エン</t>
    </rPh>
    <rPh sb="21" eb="23">
      <t>ヤカン</t>
    </rPh>
    <rPh sb="23" eb="25">
      <t>クウチョウ</t>
    </rPh>
    <rPh sb="25" eb="26">
      <t>ヒ</t>
    </rPh>
    <rPh sb="28" eb="29">
      <t>エン</t>
    </rPh>
    <rPh sb="29" eb="30">
      <t>フク</t>
    </rPh>
    <phoneticPr fontId="1"/>
  </si>
  <si>
    <t>【職員】１泊一人　330円(３０歳未満) 　・　６６０円(３０歳以上)</t>
    <rPh sb="1" eb="3">
      <t>ショクイン</t>
    </rPh>
    <rPh sb="5" eb="6">
      <t>ハク</t>
    </rPh>
    <rPh sb="6" eb="8">
      <t>ヒトリ</t>
    </rPh>
    <rPh sb="12" eb="13">
      <t>エン</t>
    </rPh>
    <rPh sb="16" eb="17">
      <t>サイ</t>
    </rPh>
    <rPh sb="17" eb="19">
      <t>ミマン</t>
    </rPh>
    <rPh sb="27" eb="28">
      <t>エン</t>
    </rPh>
    <rPh sb="31" eb="32">
      <t>サイ</t>
    </rPh>
    <rPh sb="32" eb="34">
      <t>イジョウ</t>
    </rPh>
    <phoneticPr fontId="1"/>
  </si>
  <si>
    <t>30歳未満→2,755円＋330円＝3,085円　30歳以上→2,755円＋660円＝3,415円</t>
    <rPh sb="2" eb="3">
      <t>サイ</t>
    </rPh>
    <rPh sb="3" eb="5">
      <t>ミマン</t>
    </rPh>
    <rPh sb="11" eb="12">
      <t>エン</t>
    </rPh>
    <rPh sb="16" eb="17">
      <t>エン</t>
    </rPh>
    <rPh sb="23" eb="24">
      <t>エン</t>
    </rPh>
    <rPh sb="27" eb="28">
      <t>サイ</t>
    </rPh>
    <rPh sb="28" eb="30">
      <t>イジョウ</t>
    </rPh>
    <rPh sb="32" eb="37">
      <t>755エン</t>
    </rPh>
    <rPh sb="41" eb="42">
      <t>エン</t>
    </rPh>
    <rPh sb="48" eb="49">
      <t>エン</t>
    </rPh>
    <phoneticPr fontId="1"/>
  </si>
  <si>
    <t>・シーツ、枕カバー代155円</t>
    <rPh sb="5" eb="6">
      <t>マクラ</t>
    </rPh>
    <rPh sb="9" eb="10">
      <t>ダイ</t>
    </rPh>
    <rPh sb="13" eb="14">
      <t>エン</t>
    </rPh>
    <phoneticPr fontId="1"/>
  </si>
  <si>
    <r>
      <t xml:space="preserve">宮崎県高等学校書道専門部
</t>
    </r>
    <r>
      <rPr>
        <u/>
        <sz val="11"/>
        <color theme="1"/>
        <rFont val="UD デジタル 教科書体 NK-R"/>
        <family val="1"/>
        <charset val="128"/>
      </rPr>
      <t>学校名（　　　　　　　　　）</t>
    </r>
    <r>
      <rPr>
        <sz val="11"/>
        <color theme="1"/>
        <rFont val="UD デジタル 教科書体 NK-R"/>
        <family val="1"/>
        <charset val="128"/>
      </rPr>
      <t xml:space="preserve">
</t>
    </r>
    <rPh sb="0" eb="3">
      <t>ミヤザキケン</t>
    </rPh>
    <rPh sb="3" eb="7">
      <t>コウトウガッコウ</t>
    </rPh>
    <rPh sb="7" eb="9">
      <t>ショドウ</t>
    </rPh>
    <rPh sb="9" eb="12">
      <t>センモンブ</t>
    </rPh>
    <rPh sb="14" eb="17">
      <t>ガッコウメイ</t>
    </rPh>
    <phoneticPr fontId="1"/>
  </si>
  <si>
    <r>
      <t xml:space="preserve">※レストランより連絡することがあります。
</t>
    </r>
    <r>
      <rPr>
        <b/>
        <sz val="10"/>
        <color theme="1"/>
        <rFont val="UD デジタル 教科書体 NK-R"/>
        <family val="1"/>
        <charset val="128"/>
      </rPr>
      <t>保護者名には、詳細を把握されている方の名前・連絡先をご記入ください。</t>
    </r>
    <rPh sb="8" eb="10">
      <t>レンラク</t>
    </rPh>
    <rPh sb="21" eb="24">
      <t>ホゴシャ</t>
    </rPh>
    <rPh sb="24" eb="25">
      <t>メイ</t>
    </rPh>
    <rPh sb="28" eb="30">
      <t>ショウサイ</t>
    </rPh>
    <rPh sb="31" eb="33">
      <t>ハアク</t>
    </rPh>
    <rPh sb="38" eb="39">
      <t>カタ</t>
    </rPh>
    <rPh sb="40" eb="42">
      <t>ナマエ</t>
    </rPh>
    <rPh sb="43" eb="46">
      <t>レンラクサキ</t>
    </rPh>
    <rPh sb="48" eb="50">
      <t>キニュウ</t>
    </rPh>
    <phoneticPr fontId="1"/>
  </si>
  <si>
    <r>
      <t xml:space="preserve">小麦 </t>
    </r>
    <r>
      <rPr>
        <b/>
        <sz val="10"/>
        <color theme="1"/>
        <rFont val="UD デジタル 教科書体 NK-R"/>
        <family val="1"/>
        <charset val="128"/>
      </rPr>
      <t>※①</t>
    </r>
    <rPh sb="0" eb="2">
      <t>コムギ</t>
    </rPh>
    <phoneticPr fontId="1"/>
  </si>
  <si>
    <r>
      <t>鶏卵</t>
    </r>
    <r>
      <rPr>
        <b/>
        <sz val="10"/>
        <color theme="1"/>
        <rFont val="UD デジタル 教科書体 NK-R"/>
        <family val="1"/>
        <charset val="128"/>
      </rPr>
      <t xml:space="preserve"> ※②</t>
    </r>
    <rPh sb="0" eb="2">
      <t>ケイラン</t>
    </rPh>
    <phoneticPr fontId="1"/>
  </si>
  <si>
    <r>
      <t>３．レストランでの対応方法　</t>
    </r>
    <r>
      <rPr>
        <sz val="11"/>
        <color theme="1"/>
        <rFont val="UD デジタル 教科書体 NK-R"/>
        <family val="1"/>
        <charset val="128"/>
      </rPr>
      <t>（ご希望の対応方法について、いずれかに○印を付けてください。）</t>
    </r>
    <rPh sb="9" eb="11">
      <t>タイオウ</t>
    </rPh>
    <rPh sb="11" eb="13">
      <t>ホウホウ</t>
    </rPh>
    <rPh sb="16" eb="18">
      <t>キボウ</t>
    </rPh>
    <rPh sb="19" eb="21">
      <t>タイオウ</t>
    </rPh>
    <rPh sb="21" eb="23">
      <t>ホウホウ</t>
    </rPh>
    <rPh sb="34" eb="35">
      <t>シルシ</t>
    </rPh>
    <rPh sb="36" eb="37">
      <t>ツ</t>
    </rPh>
    <phoneticPr fontId="1"/>
  </si>
  <si>
    <r>
      <t>普通食メニューから</t>
    </r>
    <r>
      <rPr>
        <b/>
        <u/>
        <sz val="10"/>
        <color theme="1"/>
        <rFont val="UD デジタル 教科書体 NK-R"/>
        <family val="1"/>
        <charset val="128"/>
      </rPr>
      <t>アレルゲンを含む食材のみ</t>
    </r>
    <r>
      <rPr>
        <sz val="10"/>
        <color theme="1"/>
        <rFont val="UD デジタル 教科書体 NK-R"/>
        <family val="1"/>
        <charset val="128"/>
      </rPr>
      <t>を除去して、一部代替品
メニューで提供する。（アレルギー対応メニューから一部代替）</t>
    </r>
    <phoneticPr fontId="1"/>
  </si>
  <si>
    <r>
      <rPr>
        <b/>
        <u/>
        <sz val="10"/>
        <color theme="1"/>
        <rFont val="UD デジタル 教科書体 NK-R"/>
        <family val="1"/>
        <charset val="128"/>
      </rPr>
      <t>七大アレルゲン</t>
    </r>
    <r>
      <rPr>
        <sz val="10"/>
        <color theme="1"/>
        <rFont val="UD デジタル 教科書体 NK-R"/>
        <family val="1"/>
        <charset val="128"/>
      </rPr>
      <t>を含まない食材に変更した専用代替食を提供する。
（アレルギー対応メニューに全代替）</t>
    </r>
    <rPh sb="0" eb="2">
      <t>ナナダイ</t>
    </rPh>
    <phoneticPr fontId="1"/>
  </si>
  <si>
    <t>レストラン利用は○</t>
    <rPh sb="5" eb="7">
      <t>リヨウ</t>
    </rPh>
    <phoneticPr fontId="1"/>
  </si>
  <si>
    <t>朝</t>
    <rPh sb="0" eb="1">
      <t>アサ</t>
    </rPh>
    <phoneticPr fontId="1"/>
  </si>
  <si>
    <t>夕</t>
    <phoneticPr fontId="1"/>
  </si>
  <si>
    <t>昼</t>
    <rPh sb="0" eb="1">
      <t>ヒル</t>
    </rPh>
    <phoneticPr fontId="1"/>
  </si>
  <si>
    <r>
      <t>　</t>
    </r>
    <r>
      <rPr>
        <sz val="14"/>
        <color theme="1"/>
        <rFont val="ＭＳ Ｐ明朝"/>
        <family val="1"/>
        <charset val="128"/>
      </rPr>
      <t>宮崎県高文連書道専門部</t>
    </r>
  </si>
  <si>
    <t>参加する日（宿泊は◎、日帰り〇）　</t>
    <rPh sb="0" eb="2">
      <t>サンカ</t>
    </rPh>
    <rPh sb="4" eb="5">
      <t>ヒ</t>
    </rPh>
    <rPh sb="6" eb="8">
      <t>シュクハク</t>
    </rPh>
    <rPh sb="11" eb="13">
      <t>ヒガエ</t>
    </rPh>
    <phoneticPr fontId="4"/>
  </si>
  <si>
    <t>30歳未満は
○</t>
    <rPh sb="2" eb="3">
      <t>サイ</t>
    </rPh>
    <rPh sb="3" eb="5">
      <t>ミマン</t>
    </rPh>
    <phoneticPr fontId="1"/>
  </si>
  <si>
    <t>7/19 昼</t>
    <rPh sb="5" eb="6">
      <t>ヒル</t>
    </rPh>
    <phoneticPr fontId="1"/>
  </si>
  <si>
    <t>7/19 夕</t>
    <rPh sb="5" eb="6">
      <t xml:space="preserve">ユウ </t>
    </rPh>
    <phoneticPr fontId="1"/>
  </si>
  <si>
    <t>7/20 朝</t>
    <rPh sb="5" eb="6">
      <t>アサ</t>
    </rPh>
    <phoneticPr fontId="1"/>
  </si>
  <si>
    <t>7/20 昼</t>
    <rPh sb="5" eb="6">
      <t>ヒル</t>
    </rPh>
    <phoneticPr fontId="1"/>
  </si>
  <si>
    <t>引率者</t>
    <rPh sb="0" eb="3">
      <t>インソテゥ</t>
    </rPh>
    <phoneticPr fontId="1"/>
  </si>
  <si>
    <t>生徒</t>
    <rPh sb="0" eb="2">
      <t>セイト</t>
    </rPh>
    <phoneticPr fontId="1"/>
  </si>
  <si>
    <t>7/19損害保険料</t>
    <rPh sb="4" eb="9">
      <t>ソンガイ</t>
    </rPh>
    <phoneticPr fontId="1"/>
  </si>
  <si>
    <t>7/20 損害保険料</t>
    <rPh sb="5" eb="10">
      <t>ソンガイ</t>
    </rPh>
    <phoneticPr fontId="1"/>
  </si>
  <si>
    <t>シーツ代・夜間空調代</t>
    <rPh sb="5" eb="10">
      <t>ヤカn</t>
    </rPh>
    <phoneticPr fontId="1"/>
  </si>
  <si>
    <t>宿泊費</t>
    <rPh sb="0" eb="3">
      <t>シュクハク</t>
    </rPh>
    <phoneticPr fontId="1"/>
  </si>
  <si>
    <t>合計金額</t>
    <rPh sb="0" eb="4">
      <t>ゴウケイ</t>
    </rPh>
    <phoneticPr fontId="1"/>
  </si>
  <si>
    <t>金額</t>
    <rPh sb="0" eb="2">
      <t>キn</t>
    </rPh>
    <phoneticPr fontId="1"/>
  </si>
  <si>
    <t>金額</t>
    <rPh sb="0" eb="2">
      <t>キn</t>
    </rPh>
    <phoneticPr fontId="4"/>
  </si>
  <si>
    <t>損害保険加入</t>
    <rPh sb="0" eb="6">
      <t>ソンガイ</t>
    </rPh>
    <phoneticPr fontId="1"/>
  </si>
  <si>
    <t>宿泊…◎
日帰り…○</t>
    <phoneticPr fontId="1"/>
  </si>
  <si>
    <t>日帰り…○</t>
    <phoneticPr fontId="1"/>
  </si>
  <si>
    <t>参加…○</t>
    <rPh sb="0" eb="2">
      <t>サンカ</t>
    </rPh>
    <phoneticPr fontId="1"/>
  </si>
  <si>
    <r>
      <t>９．参加申し込み締め切り　別紙『申し込み名簿』をエクセルデータで</t>
    </r>
    <r>
      <rPr>
        <b/>
        <sz val="11"/>
        <color theme="1"/>
        <rFont val="ＭＳ Ｐ明朝"/>
        <family val="1"/>
        <charset val="128"/>
      </rPr>
      <t>６</t>
    </r>
    <r>
      <rPr>
        <b/>
        <sz val="12"/>
        <color theme="1"/>
        <rFont val="ＭＳ Ｐ明朝"/>
        <family val="1"/>
        <charset val="128"/>
      </rPr>
      <t>月2６日（水）</t>
    </r>
    <r>
      <rPr>
        <sz val="11"/>
        <color theme="1"/>
        <rFont val="ＭＳ Ｐ明朝"/>
        <family val="1"/>
        <charset val="128"/>
      </rPr>
      <t>までに</t>
    </r>
    <rPh sb="16" eb="17">
      <t>モウ</t>
    </rPh>
    <rPh sb="18" eb="19">
      <t>コ</t>
    </rPh>
    <rPh sb="38" eb="39">
      <t>スイ</t>
    </rPh>
    <phoneticPr fontId="1"/>
  </si>
  <si>
    <r>
      <t xml:space="preserve">10. </t>
    </r>
    <r>
      <rPr>
        <b/>
        <sz val="11"/>
        <color theme="1"/>
        <rFont val="ＭＳ Ｐ明朝"/>
        <family val="1"/>
        <charset val="128"/>
      </rPr>
      <t>アレルギー調査票は６／２８（金）まで</t>
    </r>
    <r>
      <rPr>
        <sz val="11"/>
        <color theme="1"/>
        <rFont val="ＭＳ Ｐ明朝"/>
        <family val="1"/>
        <charset val="128"/>
      </rPr>
      <t>に延岡高校（山中）宛てに郵送または、ミライム</t>
    </r>
    <rPh sb="9" eb="12">
      <t>チョウサヒョウ</t>
    </rPh>
    <rPh sb="18" eb="19">
      <t>キン</t>
    </rPh>
    <rPh sb="23" eb="25">
      <t>ノベオカ</t>
    </rPh>
    <rPh sb="25" eb="27">
      <t>コウコウ</t>
    </rPh>
    <rPh sb="28" eb="30">
      <t>ヤマナカ</t>
    </rPh>
    <rPh sb="31" eb="32">
      <t>ア</t>
    </rPh>
    <rPh sb="34" eb="36">
      <t>ユウソウ</t>
    </rPh>
    <phoneticPr fontId="1"/>
  </si>
  <si>
    <r>
      <t>〇青島青少年自然の家への報告がありますので、</t>
    </r>
    <r>
      <rPr>
        <b/>
        <u/>
        <sz val="11"/>
        <color theme="1"/>
        <rFont val="ＭＳ Ｐ明朝"/>
        <family val="1"/>
        <charset val="128"/>
      </rPr>
      <t>申し込み締切６月２６日（水）厳守</t>
    </r>
    <r>
      <rPr>
        <b/>
        <sz val="11"/>
        <color theme="1"/>
        <rFont val="ＭＳ Ｐ明朝"/>
        <family val="1"/>
        <charset val="128"/>
      </rPr>
      <t>で提出をお願いします。</t>
    </r>
    <rPh sb="1" eb="3">
      <t>アオシマ</t>
    </rPh>
    <rPh sb="3" eb="6">
      <t>セイショウネン</t>
    </rPh>
    <rPh sb="6" eb="8">
      <t>シゼン</t>
    </rPh>
    <rPh sb="9" eb="10">
      <t>イエ</t>
    </rPh>
    <rPh sb="12" eb="14">
      <t>ホウコク</t>
    </rPh>
    <rPh sb="22" eb="23">
      <t>モウ</t>
    </rPh>
    <rPh sb="24" eb="25">
      <t>コ</t>
    </rPh>
    <rPh sb="34" eb="35">
      <t>スイ</t>
    </rPh>
    <rPh sb="36" eb="38">
      <t>ゲンシュ</t>
    </rPh>
    <phoneticPr fontId="1"/>
  </si>
  <si>
    <t>アレルギー調査票（別紙）は６／２８（金）までに延岡高校：山中まで郵送してください。ＰＤＦデータをミライムで送っても可</t>
    <rPh sb="5" eb="8">
      <t>チョウサヒョウ</t>
    </rPh>
    <rPh sb="9" eb="11">
      <t>ベッシ</t>
    </rPh>
    <rPh sb="18" eb="19">
      <t>キン</t>
    </rPh>
    <rPh sb="23" eb="25">
      <t>ノベオカ</t>
    </rPh>
    <rPh sb="25" eb="27">
      <t>コウコウ</t>
    </rPh>
    <rPh sb="28" eb="30">
      <t>ヤマナカ</t>
    </rPh>
    <rPh sb="32" eb="34">
      <t>ユウソウ</t>
    </rPh>
    <rPh sb="53" eb="54">
      <t>オク</t>
    </rPh>
    <rPh sb="57" eb="58">
      <t>カ</t>
    </rPh>
    <phoneticPr fontId="1"/>
  </si>
  <si>
    <t>本票を６月２６日（水）までに専門部代表アドレスに提出してください。</t>
    <rPh sb="0" eb="1">
      <t>ホン</t>
    </rPh>
    <rPh sb="1" eb="2">
      <t>ヒョウ</t>
    </rPh>
    <rPh sb="4" eb="5">
      <t>ガツ</t>
    </rPh>
    <rPh sb="7" eb="8">
      <t>ニチ</t>
    </rPh>
    <rPh sb="9" eb="10">
      <t>スイ</t>
    </rPh>
    <rPh sb="14" eb="17">
      <t>センモンブ</t>
    </rPh>
    <rPh sb="17" eb="19">
      <t>ダイヒョウ</t>
    </rPh>
    <rPh sb="24" eb="26">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</si>
</sst>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d;@"/>
  </numFmts>
  <fonts count="43"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ajor"/>
    </font>
    <font>
      <b/>
      <sz val="10.5"/>
      <color theme="1"/>
      <name val="ＭＳ Ｐゴシック"/>
      <family val="3"/>
      <charset val="128"/>
      <scheme val="major"/>
    </font>
    <font>
      <sz val="6"/>
      <name val="ＭＳ Ｐゴシック"/>
      <family val="3"/>
      <charset val="128"/>
    </font>
    <font>
      <sz val="12"/>
      <color theme="1"/>
      <name val="UD デジタル 教科書体 NK-R"/>
      <family val="1"/>
      <charset val="128"/>
    </font>
    <font>
      <sz val="11"/>
      <color theme="1"/>
      <name val="UD デジタル 教科書体 NK-R"/>
      <family val="1"/>
      <charset val="128"/>
    </font>
    <font>
      <b/>
      <sz val="11"/>
      <color theme="1"/>
      <name val="UD デジタル 教科書体 NK-R"/>
      <family val="1"/>
      <charset val="128"/>
    </font>
    <font>
      <b/>
      <sz val="10"/>
      <color theme="1"/>
      <name val="UD デジタル 教科書体 NK-R"/>
      <family val="1"/>
      <charset val="128"/>
    </font>
    <font>
      <b/>
      <sz val="16"/>
      <color theme="1"/>
      <name val="UD デジタル 教科書体 NK-R"/>
      <family val="1"/>
      <charset val="128"/>
    </font>
    <font>
      <b/>
      <sz val="10.5"/>
      <color theme="1"/>
      <name val="UD デジタル 教科書体 NK-R"/>
      <family val="1"/>
      <charset val="128"/>
    </font>
    <font>
      <sz val="10"/>
      <color theme="1"/>
      <name val="UD デジタル 教科書体 NK-R"/>
      <family val="1"/>
      <charset val="128"/>
    </font>
    <font>
      <sz val="8"/>
      <color theme="1"/>
      <name val="UD デジタル 教科書体 NK-R"/>
      <family val="1"/>
      <charset val="128"/>
    </font>
    <font>
      <b/>
      <sz val="18"/>
      <color theme="1"/>
      <name val="UD デジタル 教科書体 NK-R"/>
      <family val="1"/>
      <charset val="128"/>
    </font>
    <font>
      <sz val="9"/>
      <color theme="1"/>
      <name val="UD デジタル 教科書体 NK-R"/>
      <family val="1"/>
      <charset val="128"/>
    </font>
    <font>
      <u/>
      <sz val="11"/>
      <color theme="1"/>
      <name val="UD デジタル 教科書体 NK-R"/>
      <family val="1"/>
      <charset val="128"/>
    </font>
    <font>
      <sz val="6"/>
      <color theme="1"/>
      <name val="UD デジタル 教科書体 NK-R"/>
      <family val="1"/>
      <charset val="128"/>
    </font>
    <font>
      <b/>
      <sz val="9"/>
      <color theme="1"/>
      <name val="UD デジタル 教科書体 NK-R"/>
      <family val="1"/>
      <charset val="128"/>
    </font>
    <font>
      <sz val="9.5"/>
      <color theme="1"/>
      <name val="UD デジタル 教科書体 NK-R"/>
      <family val="1"/>
      <charset val="128"/>
    </font>
    <font>
      <b/>
      <sz val="8.5"/>
      <color theme="1"/>
      <name val="UD デジタル 教科書体 NK-R"/>
      <family val="1"/>
      <charset val="128"/>
    </font>
    <font>
      <b/>
      <sz val="11.5"/>
      <color theme="1"/>
      <name val="UD デジタル 教科書体 NK-R"/>
      <family val="1"/>
      <charset val="128"/>
    </font>
    <font>
      <b/>
      <u/>
      <sz val="10"/>
      <color theme="1"/>
      <name val="UD デジタル 教科書体 NK-R"/>
      <family val="1"/>
      <charset val="128"/>
    </font>
    <font>
      <sz val="11"/>
      <color theme="1"/>
      <name val="ＭＳ Ｐ明朝"/>
      <family val="1"/>
      <charset val="128"/>
    </font>
    <font>
      <sz val="16"/>
      <name val="ＭＳ Ｐ明朝"/>
      <family val="1"/>
      <charset val="128"/>
    </font>
    <font>
      <sz val="11"/>
      <name val="ＭＳ Ｐ明朝"/>
      <family val="1"/>
      <charset val="128"/>
    </font>
    <font>
      <sz val="10"/>
      <name val="ＭＳ Ｐ明朝"/>
      <family val="1"/>
      <charset val="128"/>
    </font>
    <font>
      <sz val="10"/>
      <color theme="1"/>
      <name val="ＭＳ Ｐ明朝"/>
      <family val="1"/>
      <charset val="128"/>
    </font>
    <font>
      <b/>
      <sz val="10"/>
      <name val="ＭＳ Ｐ明朝"/>
      <family val="1"/>
      <charset val="128"/>
    </font>
    <font>
      <b/>
      <sz val="9"/>
      <name val="ＭＳ Ｐ明朝"/>
      <family val="1"/>
      <charset val="128"/>
    </font>
    <font>
      <b/>
      <sz val="8"/>
      <name val="ＭＳ Ｐ明朝"/>
      <family val="1"/>
      <charset val="128"/>
    </font>
    <font>
      <sz val="9"/>
      <name val="ＭＳ Ｐ明朝"/>
      <family val="1"/>
      <charset val="128"/>
    </font>
    <font>
      <sz val="12"/>
      <color theme="1"/>
      <name val="ＭＳ Ｐ明朝"/>
      <family val="1"/>
      <charset val="128"/>
    </font>
    <font>
      <sz val="14"/>
      <color theme="1"/>
      <name val="ＭＳ Ｐ明朝"/>
      <family val="1"/>
      <charset val="128"/>
    </font>
    <font>
      <sz val="16"/>
      <color theme="1"/>
      <name val="ＭＳ Ｐ明朝"/>
      <family val="1"/>
      <charset val="128"/>
    </font>
    <font>
      <b/>
      <sz val="11"/>
      <color theme="1"/>
      <name val="ＭＳ Ｐ明朝"/>
      <family val="1"/>
      <charset val="128"/>
    </font>
    <font>
      <b/>
      <sz val="12"/>
      <color theme="1"/>
      <name val="ＭＳ Ｐ明朝"/>
      <family val="1"/>
      <charset val="128"/>
    </font>
    <font>
      <b/>
      <sz val="10"/>
      <color theme="1"/>
      <name val="ＭＳ Ｐ明朝"/>
      <family val="1"/>
      <charset val="128"/>
    </font>
    <font>
      <b/>
      <sz val="11"/>
      <name val="ＭＳ Ｐ明朝"/>
      <family val="1"/>
      <charset val="128"/>
    </font>
    <font>
      <sz val="10.5"/>
      <color theme="1"/>
      <name val="ＭＳ Ｐ明朝"/>
      <family val="1"/>
      <charset val="128"/>
    </font>
    <font>
      <b/>
      <sz val="16"/>
      <color theme="1"/>
      <name val="ＭＳ Ｐ明朝"/>
      <family val="1"/>
      <charset val="128"/>
    </font>
    <font>
      <b/>
      <sz val="10.5"/>
      <color theme="1"/>
      <name val="ＭＳ Ｐ明朝"/>
      <family val="1"/>
      <charset val="128"/>
    </font>
    <font>
      <b/>
      <u/>
      <sz val="11"/>
      <color theme="1"/>
      <name val="ＭＳ Ｐ明朝"/>
      <family val="1"/>
      <charset val="128"/>
    </font>
    <font>
      <b/>
      <sz val="11"/>
      <color rgb="FFFF0000"/>
      <name val="ＭＳ Ｐ明朝"/>
      <family val="1"/>
      <charset val="128"/>
    </font>
  </fonts>
  <fills count="3">
    <fill>
      <patternFill patternType="none"/>
    </fill>
    <fill>
      <patternFill patternType="gray125"/>
    </fill>
    <fill>
      <patternFill patternType="solid">
        <fgColor theme="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auto="1"/>
      </right>
      <top style="medium">
        <color auto="1"/>
      </top>
      <bottom/>
      <diagonal/>
    </border>
    <border>
      <left/>
      <right style="medium">
        <color auto="1"/>
      </right>
      <top/>
      <bottom/>
      <diagonal/>
    </border>
    <border>
      <left/>
      <right style="thin">
        <color auto="1"/>
      </right>
      <top/>
      <bottom style="hair">
        <color auto="1"/>
      </bottom>
      <diagonal/>
    </border>
    <border>
      <left/>
      <right style="medium">
        <color indexed="64"/>
      </right>
      <top style="thin">
        <color auto="1"/>
      </top>
      <bottom style="thin">
        <color auto="1"/>
      </bottom>
      <diagonal/>
    </border>
    <border>
      <left/>
      <right/>
      <top style="thin">
        <color auto="1"/>
      </top>
      <bottom/>
      <diagonal/>
    </border>
    <border>
      <left/>
      <right style="medium">
        <color indexed="64"/>
      </right>
      <top style="thin">
        <color auto="1"/>
      </top>
      <bottom/>
      <diagonal/>
    </border>
    <border>
      <left/>
      <right style="medium">
        <color indexed="64"/>
      </right>
      <top/>
      <bottom style="thin">
        <color auto="1"/>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thin">
        <color auto="1"/>
      </top>
      <bottom/>
      <diagonal/>
    </border>
    <border>
      <left/>
      <right/>
      <top style="thin">
        <color auto="1"/>
      </top>
      <bottom style="thin">
        <color auto="1"/>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1">
    <xf numFmtId="0" fontId="0" fillId="0" borderId="0">
      <alignment vertical="center"/>
    </xf>
  </cellStyleXfs>
  <cellXfs count="290">
    <xf numFmtId="0" fontId="0" fillId="0" borderId="0" xfId="0">
      <alignment vertical="center"/>
    </xf>
    <xf numFmtId="0" fontId="0" fillId="0" borderId="0" xfId="0" applyAlignment="1">
      <alignment horizontal="left" vertical="center"/>
    </xf>
    <xf numFmtId="0" fontId="2" fillId="0" borderId="0" xfId="0" applyFont="1">
      <alignment vertical="center"/>
    </xf>
    <xf numFmtId="0" fontId="3" fillId="0" borderId="0" xfId="0" applyFont="1" applyAlignment="1">
      <alignment horizontal="justify" vertical="center"/>
    </xf>
    <xf numFmtId="0" fontId="6" fillId="0" borderId="0" xfId="0" applyFont="1">
      <alignment vertical="center"/>
    </xf>
    <xf numFmtId="0" fontId="6" fillId="0" borderId="0" xfId="0" applyFont="1" applyAlignment="1">
      <alignment horizontal="center" vertical="center"/>
    </xf>
    <xf numFmtId="0" fontId="8" fillId="0" borderId="0" xfId="0" applyFont="1">
      <alignment vertical="center"/>
    </xf>
    <xf numFmtId="0" fontId="7" fillId="0" borderId="0" xfId="0" applyFont="1">
      <alignment vertical="center"/>
    </xf>
    <xf numFmtId="0" fontId="5" fillId="0" borderId="0" xfId="0" applyFont="1" applyAlignment="1">
      <alignment horizontal="center" vertical="center"/>
    </xf>
    <xf numFmtId="0" fontId="9" fillId="0" borderId="0" xfId="0" applyFont="1" applyAlignment="1">
      <alignment horizontal="center" vertical="center"/>
    </xf>
    <xf numFmtId="0" fontId="9" fillId="0" borderId="0" xfId="0" applyFont="1">
      <alignment vertical="center"/>
    </xf>
    <xf numFmtId="0" fontId="7" fillId="0" borderId="1" xfId="0" applyFont="1" applyBorder="1" applyAlignment="1">
      <alignment horizontal="center" vertical="center"/>
    </xf>
    <xf numFmtId="0" fontId="13" fillId="0" borderId="0" xfId="0" applyFont="1" applyAlignment="1">
      <alignment horizontal="center" vertical="center"/>
    </xf>
    <xf numFmtId="0" fontId="14" fillId="0" borderId="0" xfId="0" applyFont="1">
      <alignment vertical="center"/>
    </xf>
    <xf numFmtId="0" fontId="12" fillId="0" borderId="0" xfId="0" applyFont="1">
      <alignment vertical="center"/>
    </xf>
    <xf numFmtId="0" fontId="6" fillId="0" borderId="23" xfId="0" applyFont="1" applyBorder="1">
      <alignment vertical="center"/>
    </xf>
    <xf numFmtId="0" fontId="6" fillId="0" borderId="24" xfId="0" applyFont="1" applyBorder="1">
      <alignment vertical="center"/>
    </xf>
    <xf numFmtId="0" fontId="9" fillId="0" borderId="24" xfId="0" applyFont="1" applyBorder="1" applyAlignment="1">
      <alignment horizontal="center" vertical="center"/>
    </xf>
    <xf numFmtId="0" fontId="14" fillId="0" borderId="24" xfId="0" applyFont="1" applyBorder="1" applyAlignment="1">
      <alignment horizontal="center" vertical="center"/>
    </xf>
    <xf numFmtId="0" fontId="6" fillId="0" borderId="41" xfId="0" applyFont="1" applyBorder="1">
      <alignment vertical="center"/>
    </xf>
    <xf numFmtId="0" fontId="6" fillId="0" borderId="22" xfId="0" applyFont="1" applyBorder="1">
      <alignment vertical="center"/>
    </xf>
    <xf numFmtId="0" fontId="14" fillId="0" borderId="0" xfId="0" applyFont="1" applyAlignment="1">
      <alignment horizontal="center" vertical="center"/>
    </xf>
    <xf numFmtId="0" fontId="14" fillId="0" borderId="42" xfId="0" applyFont="1" applyBorder="1" applyAlignment="1">
      <alignment horizontal="center" vertical="center"/>
    </xf>
    <xf numFmtId="0" fontId="6" fillId="0" borderId="42" xfId="0" applyFont="1" applyBorder="1">
      <alignment vertical="center"/>
    </xf>
    <xf numFmtId="0" fontId="11" fillId="0" borderId="38" xfId="0" applyFont="1" applyBorder="1" applyAlignment="1">
      <alignment horizontal="center" vertical="center"/>
    </xf>
    <xf numFmtId="0" fontId="11" fillId="0" borderId="36" xfId="0" applyFont="1" applyBorder="1" applyAlignment="1">
      <alignment horizontal="left" vertical="center"/>
    </xf>
    <xf numFmtId="0" fontId="11" fillId="0" borderId="11" xfId="0" applyFont="1" applyBorder="1" applyAlignment="1">
      <alignment horizontal="left" vertical="center"/>
    </xf>
    <xf numFmtId="0" fontId="11" fillId="0" borderId="12" xfId="0" applyFont="1" applyBorder="1" applyAlignment="1">
      <alignment horizontal="left" vertical="center"/>
    </xf>
    <xf numFmtId="0" fontId="11" fillId="0" borderId="43" xfId="0" applyFont="1" applyBorder="1" applyAlignment="1">
      <alignment horizontal="center" vertical="center"/>
    </xf>
    <xf numFmtId="0" fontId="6" fillId="0" borderId="29" xfId="0" applyFont="1" applyBorder="1" applyAlignment="1">
      <alignment horizontal="center" vertical="center"/>
    </xf>
    <xf numFmtId="0" fontId="6" fillId="0" borderId="44" xfId="0" applyFont="1" applyBorder="1" applyAlignment="1">
      <alignment horizontal="center" vertical="center"/>
    </xf>
    <xf numFmtId="0" fontId="11" fillId="0" borderId="18" xfId="0" applyFont="1" applyBorder="1" applyAlignment="1">
      <alignment horizontal="center" vertical="center"/>
    </xf>
    <xf numFmtId="0" fontId="16" fillId="0" borderId="29" xfId="0" applyFont="1" applyBorder="1" applyAlignment="1">
      <alignment horizontal="left" vertical="top"/>
    </xf>
    <xf numFmtId="0" fontId="11" fillId="0" borderId="8" xfId="0" applyFont="1" applyBorder="1" applyAlignment="1">
      <alignment horizontal="center" vertical="center"/>
    </xf>
    <xf numFmtId="0" fontId="11" fillId="0" borderId="4" xfId="0" applyFont="1" applyBorder="1" applyAlignment="1">
      <alignment horizontal="center" vertical="center"/>
    </xf>
    <xf numFmtId="0" fontId="6" fillId="0" borderId="45" xfId="0" applyFont="1" applyBorder="1" applyAlignment="1">
      <alignment horizontal="center" vertical="center"/>
    </xf>
    <xf numFmtId="0" fontId="11" fillId="0" borderId="8" xfId="0" applyFont="1" applyBorder="1" applyAlignment="1">
      <alignment horizontal="center" vertical="center" shrinkToFit="1"/>
    </xf>
    <xf numFmtId="0" fontId="16" fillId="0" borderId="29" xfId="0" applyFont="1" applyBorder="1" applyAlignment="1">
      <alignment vertical="top"/>
    </xf>
    <xf numFmtId="0" fontId="6" fillId="0" borderId="29" xfId="0" applyFont="1" applyBorder="1" applyAlignment="1">
      <alignment horizontal="left" vertical="center"/>
    </xf>
    <xf numFmtId="0" fontId="6" fillId="0" borderId="44" xfId="0" applyFont="1" applyBorder="1" applyAlignment="1">
      <alignment horizontal="left" vertical="center"/>
    </xf>
    <xf numFmtId="0" fontId="11" fillId="0" borderId="40" xfId="0" applyFont="1" applyBorder="1" applyAlignment="1">
      <alignment horizontal="center" vertical="center" shrinkToFit="1"/>
    </xf>
    <xf numFmtId="0" fontId="7" fillId="2" borderId="0" xfId="0" applyFont="1" applyFill="1">
      <alignment vertical="center"/>
    </xf>
    <xf numFmtId="0" fontId="7" fillId="0" borderId="32" xfId="0" applyFont="1" applyBorder="1" applyAlignment="1">
      <alignment vertical="center" wrapText="1"/>
    </xf>
    <xf numFmtId="0" fontId="7" fillId="0" borderId="24" xfId="0" applyFont="1" applyBorder="1" applyAlignment="1">
      <alignment horizontal="center" vertical="center"/>
    </xf>
    <xf numFmtId="0" fontId="8" fillId="0" borderId="24" xfId="0" applyFont="1" applyBorder="1" applyAlignment="1">
      <alignment horizontal="center" vertical="center"/>
    </xf>
    <xf numFmtId="0" fontId="7" fillId="0" borderId="41" xfId="0" applyFont="1" applyBorder="1" applyAlignment="1">
      <alignment horizontal="center" vertical="center"/>
    </xf>
    <xf numFmtId="0" fontId="8" fillId="0" borderId="5" xfId="0" applyFont="1" applyBorder="1" applyAlignment="1">
      <alignment horizontal="center" vertical="center" wrapText="1"/>
    </xf>
    <xf numFmtId="0" fontId="11" fillId="0" borderId="49"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51" xfId="0" applyFont="1" applyBorder="1" applyAlignment="1">
      <alignment horizontal="center" vertical="center" shrinkToFit="1"/>
    </xf>
    <xf numFmtId="0" fontId="11" fillId="0" borderId="42" xfId="0" applyFont="1" applyBorder="1" applyAlignment="1">
      <alignment horizontal="center" vertical="center" shrinkToFit="1"/>
    </xf>
    <xf numFmtId="0" fontId="7" fillId="0" borderId="5" xfId="0" applyFont="1" applyBorder="1" applyAlignment="1">
      <alignment vertical="center" wrapText="1"/>
    </xf>
    <xf numFmtId="0" fontId="14" fillId="0" borderId="0" xfId="0" applyFont="1" applyAlignment="1">
      <alignment horizontal="left" vertical="center" wrapText="1"/>
    </xf>
    <xf numFmtId="0" fontId="17" fillId="0" borderId="0" xfId="0" applyFont="1" applyAlignment="1">
      <alignment horizontal="left" vertical="center"/>
    </xf>
    <xf numFmtId="0" fontId="11" fillId="0" borderId="16" xfId="0" applyFont="1" applyBorder="1">
      <alignment vertical="center"/>
    </xf>
    <xf numFmtId="0" fontId="14" fillId="0" borderId="16" xfId="0" applyFont="1" applyBorder="1">
      <alignment vertical="center"/>
    </xf>
    <xf numFmtId="0" fontId="14" fillId="0" borderId="57" xfId="0" applyFont="1" applyBorder="1">
      <alignment vertical="center"/>
    </xf>
    <xf numFmtId="0" fontId="18" fillId="0" borderId="24" xfId="0" applyFont="1" applyBorder="1">
      <alignment vertical="center"/>
    </xf>
    <xf numFmtId="0" fontId="11" fillId="0" borderId="24" xfId="0" applyFont="1" applyBorder="1">
      <alignment vertical="center"/>
    </xf>
    <xf numFmtId="0" fontId="11" fillId="0" borderId="41" xfId="0" applyFont="1" applyBorder="1">
      <alignment vertical="center"/>
    </xf>
    <xf numFmtId="0" fontId="19" fillId="0" borderId="0" xfId="0" applyFont="1" applyAlignment="1">
      <alignment vertical="top"/>
    </xf>
    <xf numFmtId="0" fontId="11" fillId="0" borderId="0" xfId="0" applyFont="1">
      <alignment vertical="center"/>
    </xf>
    <xf numFmtId="0" fontId="11" fillId="0" borderId="42" xfId="0" applyFont="1" applyBorder="1">
      <alignment vertical="center"/>
    </xf>
    <xf numFmtId="0" fontId="18" fillId="0" borderId="14" xfId="0" applyFont="1" applyBorder="1">
      <alignment vertical="center"/>
    </xf>
    <xf numFmtId="0" fontId="11" fillId="0" borderId="14" xfId="0" applyFont="1" applyBorder="1">
      <alignment vertical="center"/>
    </xf>
    <xf numFmtId="0" fontId="11" fillId="0" borderId="15" xfId="0" applyFont="1" applyBorder="1">
      <alignment vertical="center"/>
    </xf>
    <xf numFmtId="0" fontId="17" fillId="0" borderId="24" xfId="0" applyFont="1" applyBorder="1" applyAlignment="1">
      <alignment horizontal="left" vertical="center"/>
    </xf>
    <xf numFmtId="0" fontId="17" fillId="0" borderId="41" xfId="0" applyFont="1" applyBorder="1" applyAlignment="1">
      <alignment horizontal="left" vertical="center"/>
    </xf>
    <xf numFmtId="0" fontId="17" fillId="0" borderId="42" xfId="0" applyFont="1" applyBorder="1" applyAlignment="1">
      <alignment horizontal="left" vertical="center"/>
    </xf>
    <xf numFmtId="0" fontId="18" fillId="0" borderId="14"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20" fillId="0" borderId="23" xfId="0" applyFont="1" applyBorder="1" applyAlignment="1">
      <alignment horizontal="distributed" vertical="center" shrinkToFit="1"/>
    </xf>
    <xf numFmtId="0" fontId="20" fillId="0" borderId="30" xfId="0" applyFont="1" applyBorder="1" applyAlignment="1">
      <alignment horizontal="distributed" vertical="center" shrinkToFit="1"/>
    </xf>
    <xf numFmtId="0" fontId="20" fillId="0" borderId="13" xfId="0" applyFont="1" applyBorder="1" applyAlignment="1">
      <alignment horizontal="distributed" vertical="center" shrinkToFit="1"/>
    </xf>
    <xf numFmtId="0" fontId="6" fillId="0" borderId="0" xfId="0" applyFont="1" applyAlignment="1">
      <alignment vertical="center" wrapText="1"/>
    </xf>
    <xf numFmtId="0" fontId="11" fillId="0" borderId="0" xfId="0" applyFont="1" applyAlignment="1">
      <alignment vertical="center" wrapText="1"/>
    </xf>
    <xf numFmtId="0" fontId="6" fillId="0" borderId="13"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8" xfId="0" applyFont="1" applyBorder="1" applyAlignment="1">
      <alignment horizontal="center" vertical="center"/>
    </xf>
    <xf numFmtId="0" fontId="6" fillId="0" borderId="2" xfId="0" applyFont="1" applyBorder="1" applyAlignment="1">
      <alignment horizontal="center" vertical="center" shrinkToFit="1"/>
    </xf>
    <xf numFmtId="0" fontId="6" fillId="0" borderId="0" xfId="0" applyFont="1" applyAlignment="1">
      <alignment horizontal="center" vertical="center" shrinkToFit="1"/>
    </xf>
    <xf numFmtId="0" fontId="6" fillId="0" borderId="0" xfId="0" applyFont="1" applyAlignment="1">
      <alignment vertical="center" shrinkToFit="1"/>
    </xf>
    <xf numFmtId="0" fontId="6" fillId="0" borderId="59" xfId="0" applyFont="1" applyBorder="1" applyAlignment="1">
      <alignment horizontal="center" vertical="center"/>
    </xf>
    <xf numFmtId="0" fontId="6" fillId="0" borderId="2" xfId="0" applyFont="1" applyBorder="1" applyAlignment="1">
      <alignment horizontal="center" vertical="center"/>
    </xf>
    <xf numFmtId="0" fontId="22" fillId="0" borderId="0" xfId="0" applyFont="1">
      <alignment vertical="center"/>
    </xf>
    <xf numFmtId="0" fontId="24" fillId="0" borderId="0" xfId="0" applyFont="1" applyAlignment="1">
      <alignment horizontal="left" vertical="center"/>
    </xf>
    <xf numFmtId="0" fontId="23" fillId="0" borderId="0" xfId="0" applyFont="1" applyAlignment="1">
      <alignment horizontal="left" vertical="center"/>
    </xf>
    <xf numFmtId="0" fontId="25" fillId="0" borderId="1" xfId="0" applyFont="1" applyBorder="1" applyAlignment="1">
      <alignment horizontal="center" vertical="center"/>
    </xf>
    <xf numFmtId="176" fontId="25" fillId="0" borderId="1" xfId="0" applyNumberFormat="1" applyFont="1" applyBorder="1" applyAlignment="1">
      <alignment horizontal="center" vertical="center" wrapText="1" shrinkToFit="1"/>
    </xf>
    <xf numFmtId="0" fontId="23" fillId="0" borderId="0" xfId="0" applyFont="1">
      <alignment vertical="center"/>
    </xf>
    <xf numFmtId="0" fontId="24" fillId="0" borderId="0" xfId="0" applyFont="1" applyAlignment="1">
      <alignment horizontal="center" vertical="center"/>
    </xf>
    <xf numFmtId="0" fontId="25" fillId="0" borderId="0" xfId="0" applyFont="1">
      <alignment vertical="center"/>
    </xf>
    <xf numFmtId="0" fontId="25" fillId="0" borderId="0" xfId="0" applyFont="1" applyAlignment="1">
      <alignment horizontal="center" vertical="center"/>
    </xf>
    <xf numFmtId="0" fontId="27" fillId="0" borderId="0" xfId="0" applyFont="1">
      <alignment vertical="center"/>
    </xf>
    <xf numFmtId="176" fontId="25" fillId="0" borderId="1" xfId="0" applyNumberFormat="1" applyFont="1" applyBorder="1" applyAlignment="1">
      <alignment horizontal="center" vertical="center" shrinkToFit="1"/>
    </xf>
    <xf numFmtId="0" fontId="25" fillId="0" borderId="1" xfId="0" applyFont="1" applyBorder="1">
      <alignment vertical="center"/>
    </xf>
    <xf numFmtId="0" fontId="28" fillId="0" borderId="0" xfId="0" applyFont="1">
      <alignment vertical="center"/>
    </xf>
    <xf numFmtId="0" fontId="29" fillId="0" borderId="0" xfId="0" applyFont="1">
      <alignment vertical="center"/>
    </xf>
    <xf numFmtId="0" fontId="30" fillId="0" borderId="0" xfId="0" applyFont="1">
      <alignment vertical="center"/>
    </xf>
    <xf numFmtId="0" fontId="22" fillId="0" borderId="0" xfId="0" applyFont="1" applyAlignment="1">
      <alignment horizontal="justify" vertical="center"/>
    </xf>
    <xf numFmtId="0" fontId="22" fillId="0" borderId="0" xfId="0" applyFont="1" applyAlignment="1">
      <alignment horizontal="center"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34" fillId="0" borderId="0" xfId="0" applyFont="1" applyAlignment="1">
      <alignment horizontal="left" vertical="center"/>
    </xf>
    <xf numFmtId="0" fontId="35" fillId="0" borderId="0" xfId="0" applyFont="1" applyAlignment="1">
      <alignment horizontal="left" vertical="center"/>
    </xf>
    <xf numFmtId="0" fontId="22" fillId="0" borderId="0" xfId="0" applyFont="1" applyAlignment="1">
      <alignment horizontal="left"/>
    </xf>
    <xf numFmtId="0" fontId="36" fillId="0" borderId="0" xfId="0" applyFont="1">
      <alignment vertical="center"/>
    </xf>
    <xf numFmtId="0" fontId="37" fillId="0" borderId="0" xfId="0" applyFont="1">
      <alignment vertical="center"/>
    </xf>
    <xf numFmtId="0" fontId="38" fillId="0" borderId="0" xfId="0" applyFont="1" applyAlignment="1">
      <alignment horizontal="justify" vertical="center"/>
    </xf>
    <xf numFmtId="0" fontId="34" fillId="0" borderId="0" xfId="0" applyFont="1">
      <alignment vertical="center"/>
    </xf>
    <xf numFmtId="0" fontId="35" fillId="0" borderId="0" xfId="0" applyFont="1" applyAlignment="1">
      <alignment horizontal="justify" vertical="center"/>
    </xf>
    <xf numFmtId="0" fontId="40" fillId="0" borderId="0" xfId="0" applyFont="1" applyAlignment="1">
      <alignment horizontal="justify" vertical="center"/>
    </xf>
    <xf numFmtId="0" fontId="40" fillId="0" borderId="0" xfId="0" applyFont="1" applyAlignment="1">
      <alignment horizontal="left" vertical="center"/>
    </xf>
    <xf numFmtId="0" fontId="42" fillId="0" borderId="0" xfId="0" applyFont="1" applyAlignment="1">
      <alignment horizontal="left" vertical="center"/>
    </xf>
    <xf numFmtId="176" fontId="25" fillId="0" borderId="17" xfId="0" applyNumberFormat="1" applyFont="1" applyBorder="1" applyAlignment="1">
      <alignment horizontal="center" vertical="center" shrinkToFit="1"/>
    </xf>
    <xf numFmtId="0" fontId="0" fillId="0" borderId="0" xfId="0" applyAlignment="1">
      <alignment horizontal="center" vertical="center"/>
    </xf>
    <xf numFmtId="0" fontId="23" fillId="0" borderId="0" xfId="0" applyFont="1" applyAlignment="1">
      <alignment horizontal="center" vertical="center"/>
    </xf>
    <xf numFmtId="0" fontId="25" fillId="0" borderId="35" xfId="0" applyFont="1" applyBorder="1" applyAlignment="1">
      <alignment horizontal="center" vertical="center"/>
    </xf>
    <xf numFmtId="0" fontId="25" fillId="0" borderId="8" xfId="0" applyFont="1" applyBorder="1" applyAlignment="1">
      <alignment horizontal="center" vertical="center"/>
    </xf>
    <xf numFmtId="0" fontId="25" fillId="0" borderId="40" xfId="0" applyFont="1" applyBorder="1" applyAlignment="1">
      <alignment horizontal="center" vertical="center"/>
    </xf>
    <xf numFmtId="0" fontId="25" fillId="0" borderId="9" xfId="0" applyFont="1" applyBorder="1" applyAlignment="1">
      <alignment horizontal="center" vertical="center"/>
    </xf>
    <xf numFmtId="0" fontId="25" fillId="0" borderId="61" xfId="0" applyFont="1" applyBorder="1" applyAlignment="1">
      <alignment horizontal="center" vertical="center"/>
    </xf>
    <xf numFmtId="0" fontId="25" fillId="0" borderId="63" xfId="0" applyFont="1" applyBorder="1" applyAlignment="1">
      <alignment horizontal="center" vertical="center"/>
    </xf>
    <xf numFmtId="0" fontId="25" fillId="0" borderId="64" xfId="0" applyFont="1" applyBorder="1" applyAlignment="1">
      <alignment horizontal="center" vertical="center"/>
    </xf>
    <xf numFmtId="0" fontId="25" fillId="0" borderId="9" xfId="0" applyFont="1" applyBorder="1">
      <alignment vertical="center"/>
    </xf>
    <xf numFmtId="0" fontId="25" fillId="0" borderId="35" xfId="0" applyFont="1" applyBorder="1">
      <alignment vertical="center"/>
    </xf>
    <xf numFmtId="0" fontId="25" fillId="0" borderId="61" xfId="0" applyFont="1" applyBorder="1">
      <alignment vertical="center"/>
    </xf>
    <xf numFmtId="0" fontId="25" fillId="0" borderId="63" xfId="0" applyFont="1" applyBorder="1">
      <alignment vertical="center"/>
    </xf>
    <xf numFmtId="0" fontId="25" fillId="0" borderId="64" xfId="0" applyFont="1" applyBorder="1">
      <alignment vertical="center"/>
    </xf>
    <xf numFmtId="176" fontId="25" fillId="0" borderId="1" xfId="0" applyNumberFormat="1" applyFont="1" applyBorder="1" applyAlignment="1">
      <alignment horizontal="center" vertical="center" wrapText="1" shrinkToFit="1"/>
    </xf>
    <xf numFmtId="0" fontId="33" fillId="0" borderId="0" xfId="0" applyFont="1" applyAlignment="1">
      <alignment horizontal="center" vertical="center"/>
    </xf>
    <xf numFmtId="0" fontId="22" fillId="0" borderId="0" xfId="0" applyFont="1" applyAlignment="1">
      <alignment horizontal="center" vertical="center"/>
    </xf>
    <xf numFmtId="0" fontId="31" fillId="0" borderId="0" xfId="0" applyFont="1" applyAlignment="1">
      <alignment horizontal="center" vertical="center"/>
    </xf>
    <xf numFmtId="0" fontId="22" fillId="0" borderId="0" xfId="0" applyFont="1" applyAlignment="1">
      <alignment horizontal="left" vertical="center"/>
    </xf>
    <xf numFmtId="0" fontId="35" fillId="0" borderId="0" xfId="0" applyFont="1" applyAlignment="1">
      <alignment horizontal="center"/>
    </xf>
    <xf numFmtId="0" fontId="38" fillId="0" borderId="0" xfId="0" applyFont="1" applyAlignment="1">
      <alignment horizontal="center"/>
    </xf>
    <xf numFmtId="0" fontId="22" fillId="0" borderId="0" xfId="0" applyFont="1" applyAlignment="1">
      <alignment horizontal="left"/>
    </xf>
    <xf numFmtId="0" fontId="36" fillId="0" borderId="0" xfId="0" applyFont="1" applyAlignment="1">
      <alignment horizontal="left" vertical="center"/>
    </xf>
    <xf numFmtId="0" fontId="22" fillId="0" borderId="0" xfId="0" applyFont="1" applyAlignment="1">
      <alignment horizontal="left" vertical="center" wrapText="1"/>
    </xf>
    <xf numFmtId="0" fontId="34" fillId="0" borderId="0" xfId="0" applyFont="1" applyAlignment="1">
      <alignment horizontal="left" vertical="center"/>
    </xf>
    <xf numFmtId="0" fontId="24"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center" vertical="center"/>
    </xf>
    <xf numFmtId="0" fontId="42" fillId="0" borderId="0" xfId="0" applyFont="1" applyAlignment="1">
      <alignment horizontal="left" vertical="center"/>
    </xf>
    <xf numFmtId="0" fontId="40" fillId="0" borderId="0" xfId="0" applyFont="1" applyAlignment="1">
      <alignment horizontal="left" vertical="center" wrapText="1"/>
    </xf>
    <xf numFmtId="0" fontId="40" fillId="0" borderId="0" xfId="0" applyFont="1" applyAlignment="1">
      <alignment horizontal="left" vertical="center"/>
    </xf>
    <xf numFmtId="0" fontId="34" fillId="0" borderId="0" xfId="0" applyFont="1" applyAlignment="1">
      <alignment horizontal="left" vertical="center" wrapText="1"/>
    </xf>
    <xf numFmtId="176" fontId="25" fillId="0" borderId="2" xfId="0" applyNumberFormat="1" applyFont="1" applyBorder="1" applyAlignment="1">
      <alignment horizontal="center" vertical="center" wrapText="1"/>
    </xf>
    <xf numFmtId="176" fontId="25" fillId="0" borderId="17" xfId="0" applyNumberFormat="1" applyFont="1" applyBorder="1" applyAlignment="1">
      <alignment horizontal="center" vertical="center" wrapText="1"/>
    </xf>
    <xf numFmtId="0" fontId="25" fillId="0" borderId="69" xfId="0" applyFont="1" applyBorder="1" applyAlignment="1">
      <alignment horizontal="center" vertical="center" wrapText="1"/>
    </xf>
    <xf numFmtId="0" fontId="25" fillId="0" borderId="70" xfId="0" applyFont="1" applyBorder="1" applyAlignment="1">
      <alignment horizontal="center" vertical="center" wrapText="1"/>
    </xf>
    <xf numFmtId="0" fontId="25" fillId="0" borderId="71" xfId="0" applyFont="1" applyBorder="1" applyAlignment="1">
      <alignment horizontal="center" vertical="center" wrapText="1"/>
    </xf>
    <xf numFmtId="0" fontId="25" fillId="0" borderId="72" xfId="0" applyFont="1" applyBorder="1" applyAlignment="1">
      <alignment horizontal="center" vertical="center" wrapText="1"/>
    </xf>
    <xf numFmtId="0" fontId="25" fillId="0" borderId="73" xfId="0" applyFont="1" applyBorder="1" applyAlignment="1">
      <alignment horizontal="center" vertical="center" wrapText="1"/>
    </xf>
    <xf numFmtId="0" fontId="25" fillId="0" borderId="65" xfId="0" applyFont="1" applyBorder="1" applyAlignment="1">
      <alignment horizontal="center" vertical="center" wrapText="1"/>
    </xf>
    <xf numFmtId="176" fontId="25" fillId="0" borderId="35" xfId="0" applyNumberFormat="1" applyFont="1" applyBorder="1" applyAlignment="1">
      <alignment horizontal="center" vertical="center" wrapText="1" shrinkToFit="1"/>
    </xf>
    <xf numFmtId="176" fontId="25" fillId="0" borderId="4" xfId="0" applyNumberFormat="1" applyFont="1" applyBorder="1" applyAlignment="1">
      <alignment horizontal="center" vertical="center" wrapText="1" shrinkToFit="1"/>
    </xf>
    <xf numFmtId="0" fontId="25" fillId="0" borderId="8" xfId="0" applyFont="1" applyBorder="1" applyAlignment="1">
      <alignment horizontal="center" vertical="center"/>
    </xf>
    <xf numFmtId="0" fontId="25" fillId="0" borderId="1" xfId="0" applyFont="1" applyBorder="1" applyAlignment="1">
      <alignment horizontal="center" vertical="center"/>
    </xf>
    <xf numFmtId="0" fontId="25" fillId="0" borderId="40" xfId="0" applyFont="1" applyBorder="1" applyAlignment="1">
      <alignment horizontal="center" vertical="center"/>
    </xf>
    <xf numFmtId="0" fontId="25" fillId="0" borderId="9" xfId="0" applyFont="1" applyBorder="1" applyAlignment="1">
      <alignment horizontal="center" vertical="center"/>
    </xf>
    <xf numFmtId="0" fontId="25" fillId="0" borderId="38" xfId="0" applyFont="1" applyBorder="1" applyAlignment="1">
      <alignment horizontal="center" vertical="center" textRotation="255"/>
    </xf>
    <xf numFmtId="0" fontId="25" fillId="0" borderId="19" xfId="0" applyFont="1" applyBorder="1" applyAlignment="1">
      <alignment horizontal="center" vertical="center" textRotation="255"/>
    </xf>
    <xf numFmtId="0" fontId="25" fillId="0" borderId="8" xfId="0" applyFont="1" applyBorder="1" applyAlignment="1">
      <alignment horizontal="center" vertical="center" textRotation="255"/>
    </xf>
    <xf numFmtId="0" fontId="24" fillId="0" borderId="55" xfId="0" applyFont="1" applyBorder="1" applyAlignment="1">
      <alignment horizontal="left" vertical="center"/>
    </xf>
    <xf numFmtId="0" fontId="24" fillId="0" borderId="16" xfId="0" applyFont="1" applyBorder="1" applyAlignment="1">
      <alignment horizontal="left" vertical="center"/>
    </xf>
    <xf numFmtId="0" fontId="24" fillId="0" borderId="57" xfId="0" applyFont="1" applyBorder="1" applyAlignment="1">
      <alignment horizontal="left" vertical="center"/>
    </xf>
    <xf numFmtId="0" fontId="24" fillId="0" borderId="55" xfId="0" applyFont="1" applyBorder="1">
      <alignment vertical="center"/>
    </xf>
    <xf numFmtId="0" fontId="24" fillId="0" borderId="16" xfId="0" applyFont="1" applyBorder="1">
      <alignment vertical="center"/>
    </xf>
    <xf numFmtId="0" fontId="24" fillId="0" borderId="57" xfId="0" applyFont="1" applyBorder="1">
      <alignment vertical="center"/>
    </xf>
    <xf numFmtId="0" fontId="25" fillId="0" borderId="62" xfId="0" applyFont="1" applyBorder="1" applyAlignment="1">
      <alignment horizontal="center" vertical="center" wrapText="1"/>
    </xf>
    <xf numFmtId="0" fontId="25" fillId="0" borderId="63" xfId="0" applyFont="1" applyBorder="1" applyAlignment="1">
      <alignment horizontal="center" vertical="center" wrapText="1"/>
    </xf>
    <xf numFmtId="0" fontId="25" fillId="0" borderId="36" xfId="0" applyFont="1" applyBorder="1" applyAlignment="1">
      <alignment horizontal="center" vertical="center"/>
    </xf>
    <xf numFmtId="0" fontId="25" fillId="0" borderId="11" xfId="0" applyFont="1" applyBorder="1" applyAlignment="1">
      <alignment horizontal="center" vertical="center"/>
    </xf>
    <xf numFmtId="0" fontId="25" fillId="0" borderId="68" xfId="0" applyFont="1" applyBorder="1" applyAlignment="1">
      <alignment horizontal="center" vertical="center"/>
    </xf>
    <xf numFmtId="0" fontId="25" fillId="0" borderId="30" xfId="0" applyFont="1" applyBorder="1" applyAlignment="1">
      <alignment horizontal="center" vertical="center"/>
    </xf>
    <xf numFmtId="0" fontId="25" fillId="0" borderId="4" xfId="0" applyFont="1" applyBorder="1" applyAlignment="1">
      <alignment horizontal="center" vertical="center"/>
    </xf>
    <xf numFmtId="0" fontId="23" fillId="0" borderId="0" xfId="0" applyFont="1" applyAlignment="1">
      <alignment horizontal="center" vertical="center"/>
    </xf>
    <xf numFmtId="0" fontId="25" fillId="0" borderId="23" xfId="0" applyFont="1" applyBorder="1" applyAlignment="1">
      <alignment horizontal="center" vertical="center"/>
    </xf>
    <xf numFmtId="0" fontId="25" fillId="0" borderId="66" xfId="0" applyFont="1" applyBorder="1" applyAlignment="1">
      <alignment horizontal="center" vertical="center"/>
    </xf>
    <xf numFmtId="0" fontId="25" fillId="0" borderId="22" xfId="0" applyFont="1" applyBorder="1" applyAlignment="1">
      <alignment horizontal="center" vertical="center"/>
    </xf>
    <xf numFmtId="0" fontId="25" fillId="0" borderId="18" xfId="0" applyFont="1" applyBorder="1" applyAlignment="1">
      <alignment horizontal="center" vertical="center"/>
    </xf>
    <xf numFmtId="0" fontId="25" fillId="0" borderId="28" xfId="0" applyFont="1" applyBorder="1" applyAlignment="1">
      <alignment horizontal="center" vertical="center"/>
    </xf>
    <xf numFmtId="0" fontId="25" fillId="0" borderId="25" xfId="0" applyFont="1" applyBorder="1" applyAlignment="1">
      <alignment horizontal="center" vertical="center"/>
    </xf>
    <xf numFmtId="0" fontId="26" fillId="0" borderId="67" xfId="0" applyFont="1" applyBorder="1" applyAlignment="1">
      <alignment horizontal="center" vertical="center" textRotation="255"/>
    </xf>
    <xf numFmtId="0" fontId="26" fillId="0" borderId="3" xfId="0" applyFont="1" applyBorder="1" applyAlignment="1">
      <alignment horizontal="center" vertical="center" textRotation="255"/>
    </xf>
    <xf numFmtId="0" fontId="26" fillId="0" borderId="17" xfId="0" applyFont="1" applyBorder="1" applyAlignment="1">
      <alignment horizontal="center" vertical="center" textRotation="255"/>
    </xf>
    <xf numFmtId="0" fontId="25" fillId="0" borderId="32" xfId="0" applyFont="1" applyBorder="1" applyAlignment="1">
      <alignment horizontal="center" vertical="center" wrapText="1"/>
    </xf>
    <xf numFmtId="0" fontId="25" fillId="0" borderId="66"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25" xfId="0" applyFont="1" applyBorder="1" applyAlignment="1">
      <alignment horizontal="center" vertical="center" wrapText="1"/>
    </xf>
    <xf numFmtId="56" fontId="25" fillId="0" borderId="35" xfId="0" applyNumberFormat="1" applyFont="1" applyBorder="1" applyAlignment="1">
      <alignment horizontal="center" vertical="center"/>
    </xf>
    <xf numFmtId="0" fontId="25" fillId="0" borderId="53" xfId="0" applyFont="1" applyBorder="1" applyAlignment="1">
      <alignment horizontal="center" vertical="center"/>
    </xf>
    <xf numFmtId="0" fontId="29" fillId="0" borderId="0" xfId="0" applyFont="1" applyAlignment="1">
      <alignment horizontal="left" vertical="center"/>
    </xf>
    <xf numFmtId="0" fontId="25" fillId="0" borderId="6" xfId="0" applyFont="1" applyBorder="1" applyAlignment="1">
      <alignment horizontal="center" vertical="center"/>
    </xf>
    <xf numFmtId="0" fontId="25" fillId="0" borderId="17" xfId="0" applyFont="1" applyBorder="1" applyAlignment="1">
      <alignment horizontal="center" vertical="center"/>
    </xf>
    <xf numFmtId="0" fontId="25" fillId="0" borderId="6" xfId="0" applyFont="1" applyBorder="1" applyAlignment="1">
      <alignment horizontal="center" vertical="center" textRotation="255"/>
    </xf>
    <xf numFmtId="0" fontId="25" fillId="0" borderId="17" xfId="0" applyFont="1" applyBorder="1" applyAlignment="1">
      <alignment horizontal="center" vertical="center" textRotation="255"/>
    </xf>
    <xf numFmtId="0" fontId="25" fillId="0" borderId="1" xfId="0" applyFont="1" applyBorder="1" applyAlignment="1">
      <alignment horizontal="center" vertical="center" textRotation="255"/>
    </xf>
    <xf numFmtId="176" fontId="25" fillId="0" borderId="1" xfId="0" applyNumberFormat="1" applyFont="1" applyBorder="1" applyAlignment="1">
      <alignment horizontal="center" vertical="center" wrapText="1"/>
    </xf>
    <xf numFmtId="176" fontId="25" fillId="0" borderId="1" xfId="0" applyNumberFormat="1" applyFont="1" applyBorder="1" applyAlignment="1">
      <alignment horizontal="center" vertical="center"/>
    </xf>
    <xf numFmtId="0" fontId="25" fillId="0" borderId="36" xfId="0" applyFont="1" applyBorder="1" applyAlignment="1">
      <alignment horizontal="center" vertical="center" wrapText="1"/>
    </xf>
    <xf numFmtId="0" fontId="25" fillId="0" borderId="35" xfId="0" applyFont="1" applyBorder="1" applyAlignment="1">
      <alignment horizontal="center" vertical="center" wrapText="1"/>
    </xf>
    <xf numFmtId="176" fontId="25" fillId="0" borderId="26" xfId="0" applyNumberFormat="1" applyFont="1" applyBorder="1" applyAlignment="1">
      <alignment horizontal="center" vertical="center" wrapText="1" shrinkToFit="1"/>
    </xf>
    <xf numFmtId="176" fontId="25" fillId="0" borderId="45" xfId="0" applyNumberFormat="1" applyFont="1" applyBorder="1" applyAlignment="1">
      <alignment horizontal="center" vertical="center" wrapText="1" shrinkToFit="1"/>
    </xf>
    <xf numFmtId="176" fontId="25" fillId="0" borderId="1" xfId="0" applyNumberFormat="1" applyFont="1" applyBorder="1" applyAlignment="1">
      <alignment horizontal="center" vertical="center" wrapText="1" shrinkToFit="1"/>
    </xf>
    <xf numFmtId="0" fontId="6" fillId="0" borderId="0" xfId="0" applyFont="1">
      <alignment vertical="center"/>
    </xf>
    <xf numFmtId="0" fontId="20" fillId="0" borderId="54" xfId="0" applyFont="1" applyBorder="1" applyAlignment="1">
      <alignment horizontal="left" vertical="center" shrinkToFit="1"/>
    </xf>
    <xf numFmtId="0" fontId="11" fillId="0" borderId="9" xfId="0" applyFont="1" applyBorder="1" applyAlignment="1">
      <alignment horizontal="left" vertical="center" wrapText="1" shrinkToFit="1"/>
    </xf>
    <xf numFmtId="0" fontId="11" fillId="0" borderId="21" xfId="0" applyFont="1" applyBorder="1" applyAlignment="1">
      <alignment horizontal="left" vertical="center" wrapText="1" shrinkToFit="1"/>
    </xf>
    <xf numFmtId="0" fontId="6" fillId="0" borderId="60" xfId="0" applyFont="1" applyBorder="1" applyAlignment="1">
      <alignment horizontal="center" vertical="center"/>
    </xf>
    <xf numFmtId="0" fontId="6" fillId="0" borderId="17" xfId="0" applyFont="1" applyBorder="1" applyAlignment="1">
      <alignment horizontal="center" vertical="center"/>
    </xf>
    <xf numFmtId="0" fontId="6" fillId="0" borderId="3" xfId="0" applyFont="1" applyBorder="1" applyAlignment="1">
      <alignment horizontal="center" vertical="center"/>
    </xf>
    <xf numFmtId="0" fontId="20" fillId="0" borderId="53" xfId="0" applyFont="1" applyBorder="1" applyAlignment="1">
      <alignment horizontal="left" vertical="center" shrinkToFit="1"/>
    </xf>
    <xf numFmtId="0" fontId="11" fillId="0" borderId="1" xfId="0" applyFont="1" applyBorder="1" applyAlignment="1">
      <alignment horizontal="left" vertical="center" shrinkToFit="1"/>
    </xf>
    <xf numFmtId="0" fontId="11" fillId="0" borderId="20" xfId="0" applyFont="1" applyBorder="1" applyAlignment="1">
      <alignment horizontal="left" vertical="center" shrinkToFit="1"/>
    </xf>
    <xf numFmtId="0" fontId="11" fillId="2" borderId="31" xfId="0" applyFont="1" applyFill="1" applyBorder="1" applyAlignment="1">
      <alignment vertical="center" shrinkToFit="1"/>
    </xf>
    <xf numFmtId="0" fontId="11" fillId="2" borderId="54" xfId="0" applyFont="1" applyFill="1" applyBorder="1" applyAlignment="1">
      <alignment vertical="center" shrinkToFit="1"/>
    </xf>
    <xf numFmtId="0" fontId="11" fillId="2" borderId="14" xfId="0" applyFont="1" applyFill="1" applyBorder="1" applyAlignment="1">
      <alignment vertical="center" shrinkToFit="1"/>
    </xf>
    <xf numFmtId="0" fontId="11" fillId="2" borderId="34" xfId="0" applyFont="1" applyFill="1" applyBorder="1" applyAlignment="1">
      <alignment vertical="center" shrinkToFit="1"/>
    </xf>
    <xf numFmtId="0" fontId="11" fillId="2" borderId="33" xfId="0" applyFont="1" applyFill="1" applyBorder="1" applyAlignment="1">
      <alignment horizontal="left" vertical="center" shrinkToFit="1"/>
    </xf>
    <xf numFmtId="0" fontId="11" fillId="2" borderId="14" xfId="0" applyFont="1" applyFill="1" applyBorder="1" applyAlignment="1">
      <alignment horizontal="left" vertical="center" shrinkToFit="1"/>
    </xf>
    <xf numFmtId="0" fontId="11" fillId="2" borderId="15" xfId="0" applyFont="1" applyFill="1" applyBorder="1" applyAlignment="1">
      <alignment horizontal="left" vertical="center" shrinkToFit="1"/>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5" fillId="0" borderId="38"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5" fillId="0" borderId="40" xfId="0" applyFont="1" applyBorder="1" applyAlignment="1">
      <alignment horizontal="center" vertical="center"/>
    </xf>
    <xf numFmtId="0" fontId="5" fillId="0" borderId="9" xfId="0" applyFont="1" applyBorder="1" applyAlignment="1">
      <alignment horizontal="center" vertical="center"/>
    </xf>
    <xf numFmtId="0" fontId="5" fillId="0" borderId="3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9" xfId="0" applyFont="1" applyBorder="1" applyAlignment="1">
      <alignment horizontal="center" vertical="center" wrapText="1"/>
    </xf>
    <xf numFmtId="0" fontId="7" fillId="0" borderId="58" xfId="0" applyFont="1" applyBorder="1">
      <alignment vertical="center"/>
    </xf>
    <xf numFmtId="0" fontId="20" fillId="0" borderId="11" xfId="0" applyFont="1" applyBorder="1" applyAlignment="1">
      <alignment horizontal="left" vertical="center" shrinkToFit="1"/>
    </xf>
    <xf numFmtId="0" fontId="11" fillId="0" borderId="6" xfId="0" applyFont="1" applyBorder="1" applyAlignment="1">
      <alignment horizontal="left" vertical="center" wrapText="1"/>
    </xf>
    <xf numFmtId="0" fontId="11" fillId="0" borderId="39" xfId="0" applyFont="1" applyBorder="1" applyAlignment="1">
      <alignment horizontal="left" vertical="center" wrapText="1"/>
    </xf>
    <xf numFmtId="0" fontId="11" fillId="0" borderId="1" xfId="0" applyFont="1" applyBorder="1" applyAlignment="1">
      <alignment horizontal="left" vertical="center" wrapText="1" shrinkToFit="1"/>
    </xf>
    <xf numFmtId="0" fontId="11" fillId="0" borderId="20" xfId="0" applyFont="1" applyBorder="1" applyAlignment="1">
      <alignment horizontal="left" vertical="center" wrapText="1" shrinkToFit="1"/>
    </xf>
    <xf numFmtId="0" fontId="11" fillId="2" borderId="30"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7" fillId="0" borderId="35" xfId="0" applyFont="1" applyBorder="1" applyAlignment="1">
      <alignment horizontal="left" vertical="center"/>
    </xf>
    <xf numFmtId="0" fontId="7" fillId="0" borderId="53" xfId="0" applyFont="1" applyBorder="1" applyAlignment="1">
      <alignment horizontal="left" vertical="center"/>
    </xf>
    <xf numFmtId="0" fontId="7" fillId="0" borderId="44" xfId="0" applyFont="1" applyBorder="1" applyAlignment="1">
      <alignment horizontal="left"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1" fillId="0" borderId="29" xfId="0" applyFont="1" applyBorder="1" applyAlignment="1">
      <alignment horizontal="center" vertical="center"/>
    </xf>
    <xf numFmtId="0" fontId="11" fillId="0" borderId="47" xfId="0" applyFont="1" applyBorder="1" applyAlignment="1">
      <alignment horizontal="center" vertical="center"/>
    </xf>
    <xf numFmtId="0" fontId="6" fillId="0" borderId="1" xfId="0" applyFont="1" applyBorder="1" applyAlignment="1">
      <alignment horizontal="left" vertical="center"/>
    </xf>
    <xf numFmtId="0" fontId="11" fillId="0" borderId="48" xfId="0" applyFont="1" applyBorder="1" applyAlignment="1">
      <alignment horizontal="center" vertical="center"/>
    </xf>
    <xf numFmtId="0" fontId="11" fillId="0" borderId="19" xfId="0" applyFont="1" applyBorder="1" applyAlignment="1">
      <alignment horizontal="center" vertical="center"/>
    </xf>
    <xf numFmtId="0" fontId="16" fillId="0" borderId="1" xfId="0" applyFont="1" applyBorder="1" applyAlignment="1">
      <alignment horizontal="left" vertical="top" wrapText="1"/>
    </xf>
    <xf numFmtId="0" fontId="16" fillId="0" borderId="1" xfId="0" applyFont="1" applyBorder="1" applyAlignment="1">
      <alignment horizontal="left" vertical="top"/>
    </xf>
    <xf numFmtId="0" fontId="11" fillId="0" borderId="26" xfId="0" applyFont="1" applyBorder="1" applyAlignment="1">
      <alignment horizontal="left" vertical="center" wrapText="1"/>
    </xf>
    <xf numFmtId="0" fontId="11" fillId="0" borderId="45" xfId="0" applyFont="1" applyBorder="1" applyAlignment="1">
      <alignment horizontal="left" vertical="center" wrapText="1"/>
    </xf>
    <xf numFmtId="0" fontId="11" fillId="0" borderId="46" xfId="0" applyFont="1" applyBorder="1" applyAlignment="1">
      <alignment horizontal="left" vertical="center" wrapText="1"/>
    </xf>
    <xf numFmtId="0" fontId="11" fillId="0" borderId="33"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16" fillId="0" borderId="9" xfId="0" applyFont="1" applyBorder="1" applyAlignment="1">
      <alignment horizontal="left" vertical="top" wrapText="1"/>
    </xf>
    <xf numFmtId="0" fontId="16" fillId="0" borderId="9" xfId="0" applyFont="1" applyBorder="1" applyAlignment="1">
      <alignment horizontal="left" vertical="top"/>
    </xf>
    <xf numFmtId="0" fontId="8" fillId="0" borderId="10" xfId="0" applyFont="1" applyBorder="1" applyAlignment="1">
      <alignment vertical="center" wrapText="1"/>
    </xf>
    <xf numFmtId="0" fontId="8" fillId="0" borderId="7" xfId="0" applyFont="1" applyBorder="1" applyAlignment="1">
      <alignment vertical="center" wrapText="1"/>
    </xf>
    <xf numFmtId="0" fontId="7" fillId="0" borderId="0" xfId="0" applyFont="1" applyAlignment="1">
      <alignment horizontal="left" vertical="center"/>
    </xf>
    <xf numFmtId="0" fontId="7" fillId="0" borderId="42" xfId="0" applyFont="1" applyBorder="1" applyAlignment="1">
      <alignment horizontal="left" vertical="center"/>
    </xf>
    <xf numFmtId="0" fontId="10" fillId="2" borderId="52" xfId="0" applyFont="1" applyFill="1" applyBorder="1" applyAlignment="1">
      <alignment horizontal="center" vertical="center"/>
    </xf>
    <xf numFmtId="0" fontId="10" fillId="2" borderId="37"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25" xfId="0" applyFont="1" applyFill="1" applyBorder="1" applyAlignment="1">
      <alignment horizontal="center" vertical="center"/>
    </xf>
    <xf numFmtId="0" fontId="7" fillId="0" borderId="26" xfId="0" applyFont="1" applyBorder="1" applyAlignment="1">
      <alignment horizontal="left" vertical="center"/>
    </xf>
    <xf numFmtId="0" fontId="7" fillId="0" borderId="45" xfId="0" applyFont="1" applyBorder="1" applyAlignment="1">
      <alignment horizontal="left" vertical="center"/>
    </xf>
    <xf numFmtId="0" fontId="7" fillId="0" borderId="46" xfId="0" applyFont="1" applyBorder="1" applyAlignment="1">
      <alignment horizontal="left" vertical="center"/>
    </xf>
    <xf numFmtId="0" fontId="8" fillId="0" borderId="27" xfId="0" applyFont="1" applyBorder="1" applyAlignment="1">
      <alignment horizontal="left" vertical="center"/>
    </xf>
    <xf numFmtId="0" fontId="8" fillId="0" borderId="29" xfId="0" applyFont="1" applyBorder="1" applyAlignment="1">
      <alignment horizontal="left" vertical="center"/>
    </xf>
    <xf numFmtId="0" fontId="8" fillId="0" borderId="47" xfId="0" applyFont="1" applyBorder="1" applyAlignment="1">
      <alignment horizontal="left" vertical="center"/>
    </xf>
    <xf numFmtId="0" fontId="12" fillId="0" borderId="0" xfId="0" applyFont="1" applyAlignment="1">
      <alignment horizontal="left"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1" fillId="0" borderId="7" xfId="0" applyFont="1" applyBorder="1" applyAlignment="1">
      <alignment horizontal="center" vertical="center"/>
    </xf>
    <xf numFmtId="0" fontId="6" fillId="0" borderId="1" xfId="0" applyFont="1" applyBorder="1" applyAlignment="1">
      <alignment vertical="top" wrapText="1"/>
    </xf>
    <xf numFmtId="0" fontId="6" fillId="0" borderId="1" xfId="0" applyFont="1" applyBorder="1" applyAlignment="1">
      <alignment vertical="top"/>
    </xf>
    <xf numFmtId="0" fontId="11" fillId="0" borderId="4"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4"/>
  <sheetViews>
    <sheetView tabSelected="1" view="pageBreakPreview" zoomScale="101" zoomScaleNormal="100" zoomScaleSheetLayoutView="100" workbookViewId="0">
      <selection activeCell="E29" sqref="E29"/>
    </sheetView>
  </sheetViews>
  <sheetFormatPr defaultColWidth="8.875" defaultRowHeight="13.5" x14ac:dyDescent="0.15"/>
  <sheetData>
    <row r="1" spans="1:10" ht="36" customHeight="1" x14ac:dyDescent="0.15">
      <c r="A1" s="134" t="s">
        <v>138</v>
      </c>
      <c r="B1" s="134"/>
      <c r="C1" s="134"/>
      <c r="D1" s="134"/>
      <c r="E1" s="134"/>
      <c r="F1" s="134"/>
      <c r="G1" s="134"/>
      <c r="H1" s="134"/>
      <c r="I1" s="134"/>
      <c r="J1" s="134"/>
    </row>
    <row r="2" spans="1:10" x14ac:dyDescent="0.15">
      <c r="A2" s="101"/>
      <c r="B2" s="86"/>
      <c r="C2" s="86"/>
      <c r="D2" s="86"/>
      <c r="E2" s="86"/>
      <c r="F2" s="86"/>
      <c r="G2" s="86"/>
      <c r="H2" s="86"/>
      <c r="I2" s="86"/>
      <c r="J2" s="86"/>
    </row>
    <row r="3" spans="1:10" ht="18.75" x14ac:dyDescent="0.15">
      <c r="A3" s="132" t="s">
        <v>29</v>
      </c>
      <c r="B3" s="133"/>
      <c r="C3" s="133"/>
      <c r="D3" s="133"/>
      <c r="E3" s="133"/>
      <c r="F3" s="133"/>
      <c r="G3" s="133"/>
      <c r="H3" s="133"/>
      <c r="I3" s="133"/>
      <c r="J3" s="133"/>
    </row>
    <row r="4" spans="1:10" x14ac:dyDescent="0.15">
      <c r="A4" s="102"/>
      <c r="B4" s="102"/>
      <c r="C4" s="102"/>
      <c r="D4" s="102"/>
      <c r="E4" s="102"/>
      <c r="F4" s="102"/>
      <c r="G4" s="102"/>
      <c r="H4" s="102"/>
      <c r="I4" s="102"/>
      <c r="J4" s="86"/>
    </row>
    <row r="5" spans="1:10" x14ac:dyDescent="0.15">
      <c r="A5" s="101"/>
      <c r="B5" s="86"/>
      <c r="C5" s="86"/>
      <c r="D5" s="86"/>
      <c r="E5" s="86"/>
      <c r="F5" s="86"/>
      <c r="G5" s="86"/>
      <c r="H5" s="86"/>
      <c r="I5" s="86"/>
      <c r="J5" s="86"/>
    </row>
    <row r="6" spans="1:10" x14ac:dyDescent="0.15">
      <c r="A6" s="135" t="s">
        <v>0</v>
      </c>
      <c r="B6" s="135"/>
      <c r="C6" s="86"/>
      <c r="D6" s="86"/>
      <c r="E6" s="86"/>
      <c r="F6" s="86"/>
      <c r="G6" s="86"/>
      <c r="H6" s="86"/>
      <c r="I6" s="86"/>
      <c r="J6" s="86"/>
    </row>
    <row r="7" spans="1:10" ht="18.75" customHeight="1" x14ac:dyDescent="0.15">
      <c r="A7" s="140" t="s">
        <v>24</v>
      </c>
      <c r="B7" s="140"/>
      <c r="C7" s="140"/>
      <c r="D7" s="140"/>
      <c r="E7" s="140"/>
      <c r="F7" s="140"/>
      <c r="G7" s="140"/>
      <c r="H7" s="140"/>
      <c r="I7" s="140"/>
      <c r="J7" s="140"/>
    </row>
    <row r="8" spans="1:10" ht="19.5" customHeight="1" x14ac:dyDescent="0.15">
      <c r="A8" s="140"/>
      <c r="B8" s="140"/>
      <c r="C8" s="140"/>
      <c r="D8" s="140"/>
      <c r="E8" s="140"/>
      <c r="F8" s="140"/>
      <c r="G8" s="140"/>
      <c r="H8" s="140"/>
      <c r="I8" s="140"/>
      <c r="J8" s="140"/>
    </row>
    <row r="9" spans="1:10" ht="15" customHeight="1" x14ac:dyDescent="0.15">
      <c r="A9" s="104"/>
      <c r="B9" s="104"/>
      <c r="C9" s="104"/>
      <c r="D9" s="104"/>
      <c r="E9" s="104"/>
      <c r="F9" s="104"/>
      <c r="G9" s="104"/>
      <c r="H9" s="104"/>
      <c r="I9" s="104"/>
      <c r="J9" s="86"/>
    </row>
    <row r="10" spans="1:10" ht="18" customHeight="1" x14ac:dyDescent="0.15">
      <c r="A10" s="140" t="s">
        <v>1</v>
      </c>
      <c r="B10" s="140"/>
      <c r="C10" s="140"/>
      <c r="D10" s="140"/>
      <c r="E10" s="140"/>
      <c r="F10" s="140"/>
      <c r="G10" s="140"/>
      <c r="H10" s="140"/>
      <c r="I10" s="140"/>
      <c r="J10" s="86"/>
    </row>
    <row r="11" spans="1:10" ht="18" customHeight="1" x14ac:dyDescent="0.15">
      <c r="A11" s="104"/>
      <c r="B11" s="104"/>
      <c r="C11" s="104"/>
      <c r="D11" s="104"/>
      <c r="E11" s="104"/>
      <c r="F11" s="104"/>
      <c r="G11" s="104"/>
      <c r="H11" s="104"/>
      <c r="I11" s="104"/>
      <c r="J11" s="86"/>
    </row>
    <row r="12" spans="1:10" ht="18" customHeight="1" x14ac:dyDescent="0.15">
      <c r="A12" s="141" t="s">
        <v>30</v>
      </c>
      <c r="B12" s="141"/>
      <c r="C12" s="141"/>
      <c r="D12" s="141"/>
      <c r="E12" s="141"/>
      <c r="F12" s="141"/>
      <c r="G12" s="141"/>
      <c r="H12" s="141"/>
      <c r="I12" s="141"/>
      <c r="J12" s="86"/>
    </row>
    <row r="13" spans="1:10" ht="18" customHeight="1" x14ac:dyDescent="0.15">
      <c r="A13" s="106"/>
      <c r="B13" s="106"/>
      <c r="C13" s="106"/>
      <c r="D13" s="106"/>
      <c r="E13" s="106"/>
      <c r="F13" s="106"/>
      <c r="G13" s="106"/>
      <c r="H13" s="106"/>
      <c r="I13" s="106"/>
      <c r="J13" s="86"/>
    </row>
    <row r="14" spans="1:10" s="1" customFormat="1" ht="18" customHeight="1" x14ac:dyDescent="0.15">
      <c r="A14" s="135" t="s">
        <v>12</v>
      </c>
      <c r="B14" s="135"/>
      <c r="C14" s="135"/>
      <c r="D14" s="135"/>
      <c r="E14" s="135"/>
      <c r="F14" s="135"/>
      <c r="G14" s="135"/>
      <c r="H14" s="135"/>
      <c r="I14" s="135"/>
      <c r="J14" s="103"/>
    </row>
    <row r="15" spans="1:10" s="1" customFormat="1" ht="18" customHeight="1" x14ac:dyDescent="0.15">
      <c r="A15" s="138" t="s">
        <v>13</v>
      </c>
      <c r="B15" s="138"/>
      <c r="C15" s="138"/>
      <c r="D15" s="138"/>
      <c r="E15" s="138"/>
      <c r="F15" s="138"/>
      <c r="G15" s="138"/>
      <c r="H15" s="138"/>
      <c r="I15" s="138"/>
      <c r="J15" s="103"/>
    </row>
    <row r="16" spans="1:10" s="1" customFormat="1" ht="18" customHeight="1" x14ac:dyDescent="0.15">
      <c r="A16" s="138" t="s">
        <v>28</v>
      </c>
      <c r="B16" s="138"/>
      <c r="C16" s="138"/>
      <c r="D16" s="138"/>
      <c r="E16" s="138"/>
      <c r="F16" s="138"/>
      <c r="G16" s="138"/>
      <c r="H16" s="138"/>
      <c r="I16" s="138"/>
      <c r="J16" s="103"/>
    </row>
    <row r="17" spans="1:10" s="1" customFormat="1" ht="18" customHeight="1" x14ac:dyDescent="0.15">
      <c r="A17" s="107"/>
      <c r="B17" s="107"/>
      <c r="C17" s="107"/>
      <c r="D17" s="107"/>
      <c r="E17" s="107"/>
      <c r="F17" s="107"/>
      <c r="G17" s="107"/>
      <c r="H17" s="107"/>
      <c r="I17" s="107"/>
      <c r="J17" s="103"/>
    </row>
    <row r="18" spans="1:10" ht="18" customHeight="1" x14ac:dyDescent="0.15">
      <c r="A18" s="135" t="s">
        <v>2</v>
      </c>
      <c r="B18" s="135"/>
      <c r="C18" s="135"/>
      <c r="D18" s="135"/>
      <c r="E18" s="135"/>
      <c r="F18" s="135"/>
      <c r="G18" s="135"/>
      <c r="H18" s="135"/>
      <c r="I18" s="135"/>
      <c r="J18" s="86"/>
    </row>
    <row r="19" spans="1:10" ht="18" customHeight="1" x14ac:dyDescent="0.15">
      <c r="A19" s="103"/>
      <c r="B19" s="103"/>
      <c r="C19" s="103"/>
      <c r="D19" s="103"/>
      <c r="E19" s="103"/>
      <c r="F19" s="103"/>
      <c r="G19" s="103"/>
      <c r="H19" s="103"/>
      <c r="I19" s="103"/>
      <c r="J19" s="86"/>
    </row>
    <row r="20" spans="1:10" ht="18" customHeight="1" x14ac:dyDescent="0.15">
      <c r="A20" s="135" t="s">
        <v>3</v>
      </c>
      <c r="B20" s="135"/>
      <c r="C20" s="135"/>
      <c r="D20" s="135"/>
      <c r="E20" s="135"/>
      <c r="F20" s="135"/>
      <c r="G20" s="135"/>
      <c r="H20" s="135"/>
      <c r="I20" s="135"/>
      <c r="J20" s="86"/>
    </row>
    <row r="21" spans="1:10" ht="18" customHeight="1" x14ac:dyDescent="0.15">
      <c r="A21" s="103"/>
      <c r="B21" s="103"/>
      <c r="C21" s="103"/>
      <c r="D21" s="103"/>
      <c r="E21" s="103"/>
      <c r="F21" s="103"/>
      <c r="G21" s="103"/>
      <c r="H21" s="103"/>
      <c r="I21" s="103"/>
      <c r="J21" s="86"/>
    </row>
    <row r="22" spans="1:10" ht="18" customHeight="1" x14ac:dyDescent="0.15">
      <c r="A22" s="135" t="s">
        <v>23</v>
      </c>
      <c r="B22" s="135"/>
      <c r="C22" s="135"/>
      <c r="D22" s="135"/>
      <c r="E22" s="135"/>
      <c r="F22" s="135"/>
      <c r="G22" s="135"/>
      <c r="H22" s="135"/>
      <c r="I22" s="135"/>
      <c r="J22" s="135"/>
    </row>
    <row r="23" spans="1:10" ht="18" customHeight="1" x14ac:dyDescent="0.15">
      <c r="A23" s="135" t="s">
        <v>31</v>
      </c>
      <c r="B23" s="135"/>
      <c r="C23" s="135"/>
      <c r="D23" s="135"/>
      <c r="E23" s="135"/>
      <c r="F23" s="135"/>
      <c r="G23" s="135"/>
      <c r="H23" s="135"/>
      <c r="I23" s="135"/>
      <c r="J23" s="135"/>
    </row>
    <row r="24" spans="1:10" ht="18" customHeight="1" x14ac:dyDescent="0.15">
      <c r="A24" s="135" t="s">
        <v>32</v>
      </c>
      <c r="B24" s="135"/>
      <c r="C24" s="135"/>
      <c r="D24" s="135"/>
      <c r="E24" s="135"/>
      <c r="F24" s="135"/>
      <c r="G24" s="135"/>
      <c r="H24" s="135"/>
      <c r="I24" s="135"/>
      <c r="J24" s="135"/>
    </row>
    <row r="25" spans="1:10" ht="18" customHeight="1" x14ac:dyDescent="0.15">
      <c r="A25" s="139" t="s">
        <v>25</v>
      </c>
      <c r="B25" s="139"/>
      <c r="C25" s="139"/>
      <c r="D25" s="139"/>
      <c r="E25" s="139"/>
      <c r="F25" s="139"/>
      <c r="G25" s="139"/>
      <c r="H25" s="139"/>
      <c r="I25" s="139"/>
      <c r="J25" s="139"/>
    </row>
    <row r="26" spans="1:10" ht="18" customHeight="1" x14ac:dyDescent="0.15">
      <c r="A26" s="139" t="s">
        <v>21</v>
      </c>
      <c r="B26" s="139"/>
      <c r="C26" s="139"/>
      <c r="D26" s="139"/>
      <c r="E26" s="139"/>
      <c r="F26" s="139"/>
      <c r="G26" s="139"/>
      <c r="H26" s="139"/>
      <c r="I26" s="139"/>
      <c r="J26" s="139"/>
    </row>
    <row r="27" spans="1:10" ht="18" customHeight="1" x14ac:dyDescent="0.15">
      <c r="A27" s="101"/>
      <c r="B27" s="86"/>
      <c r="C27" s="108" t="s">
        <v>27</v>
      </c>
      <c r="D27" s="108"/>
      <c r="E27" s="86"/>
      <c r="F27" s="86"/>
      <c r="G27" s="86"/>
      <c r="H27" s="86"/>
      <c r="I27" s="86"/>
      <c r="J27" s="86"/>
    </row>
    <row r="28" spans="1:10" ht="14.25" customHeight="1" x14ac:dyDescent="0.15">
      <c r="A28" s="101"/>
      <c r="B28" s="86"/>
      <c r="C28" s="86"/>
      <c r="D28" s="86"/>
      <c r="E28" s="86"/>
      <c r="F28" s="86"/>
      <c r="G28" s="86"/>
      <c r="H28" s="86"/>
      <c r="I28" s="86"/>
      <c r="J28" s="86"/>
    </row>
    <row r="29" spans="1:10" ht="18" customHeight="1" x14ac:dyDescent="0.15">
      <c r="A29" s="109" t="s">
        <v>120</v>
      </c>
      <c r="B29" s="109"/>
      <c r="C29" s="109"/>
      <c r="D29" s="109"/>
      <c r="E29" s="109"/>
      <c r="F29" s="109"/>
      <c r="G29" s="109"/>
      <c r="H29" s="109"/>
      <c r="I29" s="109"/>
      <c r="J29" s="109"/>
    </row>
    <row r="30" spans="1:10" ht="18" customHeight="1" x14ac:dyDescent="0.15">
      <c r="A30" s="142" t="s">
        <v>121</v>
      </c>
      <c r="B30" s="142"/>
      <c r="C30" s="142"/>
      <c r="D30" s="142"/>
      <c r="E30" s="142"/>
      <c r="F30" s="142"/>
      <c r="G30" s="142"/>
      <c r="H30" s="142"/>
      <c r="I30" s="142"/>
      <c r="J30" s="142"/>
    </row>
    <row r="31" spans="1:10" ht="18" customHeight="1" x14ac:dyDescent="0.15">
      <c r="A31" s="142" t="s">
        <v>122</v>
      </c>
      <c r="B31" s="142"/>
      <c r="C31" s="142"/>
      <c r="D31" s="142"/>
      <c r="E31" s="142"/>
      <c r="F31" s="142"/>
      <c r="G31" s="142"/>
      <c r="H31" s="142"/>
      <c r="I31" s="142"/>
      <c r="J31" s="142"/>
    </row>
    <row r="32" spans="1:10" ht="18" customHeight="1" x14ac:dyDescent="0.15">
      <c r="A32" s="142" t="s">
        <v>126</v>
      </c>
      <c r="B32" s="142"/>
      <c r="C32" s="142"/>
      <c r="D32" s="142"/>
      <c r="E32" s="142"/>
      <c r="F32" s="142"/>
      <c r="G32" s="142"/>
      <c r="H32" s="142"/>
      <c r="I32" s="142"/>
      <c r="J32" s="142"/>
    </row>
    <row r="33" spans="1:10" ht="18" customHeight="1" x14ac:dyDescent="0.15">
      <c r="A33" s="142" t="s">
        <v>123</v>
      </c>
      <c r="B33" s="142"/>
      <c r="C33" s="142"/>
      <c r="D33" s="142"/>
      <c r="E33" s="142"/>
      <c r="F33" s="142"/>
      <c r="G33" s="142"/>
      <c r="H33" s="142"/>
      <c r="I33" s="142"/>
      <c r="J33" s="142"/>
    </row>
    <row r="34" spans="1:10" ht="21.75" customHeight="1" x14ac:dyDescent="0.15">
      <c r="A34" s="135" t="s">
        <v>124</v>
      </c>
      <c r="B34" s="135"/>
      <c r="C34" s="135"/>
      <c r="D34" s="135"/>
      <c r="E34" s="135"/>
      <c r="F34" s="135"/>
      <c r="G34" s="135"/>
      <c r="H34" s="135"/>
      <c r="I34" s="135"/>
      <c r="J34" s="135"/>
    </row>
    <row r="35" spans="1:10" ht="21.75" customHeight="1" x14ac:dyDescent="0.15">
      <c r="A35" s="143" t="s">
        <v>125</v>
      </c>
      <c r="B35" s="143"/>
      <c r="C35" s="143"/>
      <c r="D35" s="143"/>
      <c r="E35" s="143"/>
      <c r="F35" s="143"/>
      <c r="G35" s="143"/>
      <c r="H35" s="143"/>
      <c r="I35" s="143"/>
      <c r="J35" s="143"/>
    </row>
    <row r="36" spans="1:10" ht="21.75" customHeight="1" x14ac:dyDescent="0.15">
      <c r="A36" s="143" t="s">
        <v>119</v>
      </c>
      <c r="B36" s="143"/>
      <c r="C36" s="143"/>
      <c r="D36" s="143"/>
      <c r="E36" s="143"/>
      <c r="F36" s="143"/>
      <c r="G36" s="143"/>
      <c r="H36" s="143"/>
      <c r="I36" s="143"/>
      <c r="J36" s="143"/>
    </row>
    <row r="37" spans="1:10" ht="21.75" customHeight="1" x14ac:dyDescent="0.15">
      <c r="A37" s="110"/>
      <c r="B37" s="86"/>
      <c r="C37" s="111"/>
      <c r="D37" s="86"/>
      <c r="E37" s="86"/>
      <c r="F37" s="86"/>
      <c r="G37" s="111"/>
      <c r="H37" s="111"/>
      <c r="I37" s="111"/>
      <c r="J37" s="86"/>
    </row>
    <row r="38" spans="1:10" ht="21.75" customHeight="1" x14ac:dyDescent="0.15">
      <c r="A38" s="86" t="s">
        <v>158</v>
      </c>
      <c r="B38" s="86"/>
      <c r="C38" s="86"/>
      <c r="D38" s="86"/>
      <c r="E38" s="86"/>
      <c r="F38" s="86"/>
      <c r="G38" s="86"/>
      <c r="H38" s="86"/>
      <c r="I38" s="86"/>
      <c r="J38" s="86"/>
    </row>
    <row r="39" spans="1:10" ht="18" customHeight="1" x14ac:dyDescent="0.15">
      <c r="A39" s="135" t="s">
        <v>18</v>
      </c>
      <c r="B39" s="135"/>
      <c r="C39" s="135"/>
      <c r="D39" s="135"/>
      <c r="E39" s="135"/>
      <c r="F39" s="135"/>
      <c r="G39" s="135"/>
      <c r="H39" s="135"/>
      <c r="I39" s="135"/>
      <c r="J39" s="86"/>
    </row>
    <row r="40" spans="1:10" ht="18" customHeight="1" x14ac:dyDescent="0.15">
      <c r="A40" s="103"/>
      <c r="B40" s="103"/>
      <c r="C40" s="103"/>
      <c r="D40" s="103"/>
      <c r="E40" s="103"/>
      <c r="F40" s="103"/>
      <c r="G40" s="103"/>
      <c r="H40" s="103"/>
      <c r="I40" s="103"/>
      <c r="J40" s="86"/>
    </row>
    <row r="41" spans="1:10" ht="18" customHeight="1" x14ac:dyDescent="0.15">
      <c r="A41" s="138" t="s">
        <v>159</v>
      </c>
      <c r="B41" s="138"/>
      <c r="C41" s="138"/>
      <c r="D41" s="138"/>
      <c r="E41" s="138"/>
      <c r="F41" s="138"/>
      <c r="G41" s="138"/>
      <c r="H41" s="138"/>
      <c r="I41" s="138"/>
      <c r="J41" s="138"/>
    </row>
    <row r="42" spans="1:10" ht="18" customHeight="1" x14ac:dyDescent="0.15">
      <c r="A42" s="135" t="s">
        <v>20</v>
      </c>
      <c r="B42" s="135"/>
      <c r="C42" s="135"/>
      <c r="D42" s="135"/>
      <c r="E42" s="135"/>
      <c r="F42" s="135"/>
      <c r="G42" s="135"/>
      <c r="H42" s="135"/>
      <c r="I42" s="135"/>
      <c r="J42" s="135"/>
    </row>
    <row r="43" spans="1:10" ht="38.25" customHeight="1" x14ac:dyDescent="0.15">
      <c r="A43" s="136" t="s">
        <v>19</v>
      </c>
      <c r="B43" s="137"/>
      <c r="C43" s="137"/>
      <c r="D43" s="137"/>
      <c r="E43" s="137"/>
      <c r="F43" s="137"/>
      <c r="G43" s="137"/>
      <c r="H43" s="137"/>
      <c r="I43" s="137"/>
      <c r="J43" s="86"/>
    </row>
    <row r="44" spans="1:10" ht="14.25" x14ac:dyDescent="0.15">
      <c r="A44" s="112"/>
      <c r="B44" s="86"/>
      <c r="C44" s="86"/>
      <c r="D44" s="86"/>
      <c r="E44" s="86"/>
      <c r="F44" s="86"/>
      <c r="G44" s="86"/>
      <c r="H44" s="86"/>
      <c r="I44" s="86"/>
      <c r="J44" s="86"/>
    </row>
  </sheetData>
  <mergeCells count="27">
    <mergeCell ref="A36:J36"/>
    <mergeCell ref="A31:J31"/>
    <mergeCell ref="A32:J32"/>
    <mergeCell ref="A33:J33"/>
    <mergeCell ref="A34:J34"/>
    <mergeCell ref="A35:J35"/>
    <mergeCell ref="A7:J8"/>
    <mergeCell ref="A14:I14"/>
    <mergeCell ref="A15:I15"/>
    <mergeCell ref="A16:I16"/>
    <mergeCell ref="A18:I18"/>
    <mergeCell ref="A3:J3"/>
    <mergeCell ref="A1:J1"/>
    <mergeCell ref="A39:I39"/>
    <mergeCell ref="A43:I43"/>
    <mergeCell ref="A22:J22"/>
    <mergeCell ref="A23:J23"/>
    <mergeCell ref="A24:J24"/>
    <mergeCell ref="A41:J41"/>
    <mergeCell ref="A42:J42"/>
    <mergeCell ref="A25:J25"/>
    <mergeCell ref="A26:J26"/>
    <mergeCell ref="A20:I20"/>
    <mergeCell ref="A10:I10"/>
    <mergeCell ref="A12:I12"/>
    <mergeCell ref="A6:B6"/>
    <mergeCell ref="A30:J30"/>
  </mergeCells>
  <phoneticPr fontId="1"/>
  <pageMargins left="0.70866141732283472" right="0.70866141732283472" top="0.74803149606299213" bottom="0.74803149606299213" header="0.31496062992125984" footer="0.31496062992125984"/>
  <pageSetup paperSize="9"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2"/>
  <sheetViews>
    <sheetView view="pageBreakPreview" zoomScale="98" zoomScaleNormal="100" zoomScaleSheetLayoutView="98" workbookViewId="0">
      <selection activeCell="K10" sqref="K10"/>
    </sheetView>
  </sheetViews>
  <sheetFormatPr defaultColWidth="9" defaultRowHeight="13.5" x14ac:dyDescent="0.15"/>
  <cols>
    <col min="1" max="9" width="9" style="2"/>
    <col min="10" max="10" width="11.625" style="2" customWidth="1"/>
    <col min="11" max="16384" width="9" style="2"/>
  </cols>
  <sheetData>
    <row r="1" spans="1:10" ht="21" customHeight="1" x14ac:dyDescent="0.15">
      <c r="A1" s="144" t="s">
        <v>22</v>
      </c>
      <c r="B1" s="144"/>
      <c r="C1" s="144"/>
      <c r="D1" s="144"/>
      <c r="E1" s="144"/>
      <c r="F1" s="144"/>
      <c r="G1" s="144"/>
      <c r="H1" s="144"/>
      <c r="I1" s="144"/>
      <c r="J1" s="144"/>
    </row>
    <row r="2" spans="1:10" ht="21" customHeight="1" x14ac:dyDescent="0.15">
      <c r="A2" s="113"/>
      <c r="B2" s="86"/>
      <c r="C2" s="86"/>
      <c r="D2" s="86"/>
      <c r="E2" s="86"/>
      <c r="F2" s="86"/>
      <c r="G2" s="86"/>
      <c r="H2" s="86"/>
      <c r="I2" s="86"/>
      <c r="J2" s="86"/>
    </row>
    <row r="3" spans="1:10" ht="21" customHeight="1" x14ac:dyDescent="0.15">
      <c r="A3" s="141" t="s">
        <v>111</v>
      </c>
      <c r="B3" s="141"/>
      <c r="C3" s="141"/>
      <c r="D3" s="141"/>
      <c r="E3" s="141"/>
      <c r="F3" s="141"/>
      <c r="G3" s="141"/>
      <c r="H3" s="141"/>
      <c r="I3" s="141"/>
      <c r="J3" s="141"/>
    </row>
    <row r="4" spans="1:10" ht="21" customHeight="1" x14ac:dyDescent="0.15">
      <c r="A4" s="105" t="s">
        <v>160</v>
      </c>
      <c r="B4" s="114"/>
      <c r="C4" s="114"/>
      <c r="D4" s="114"/>
      <c r="E4" s="114"/>
      <c r="F4" s="114"/>
      <c r="G4" s="114"/>
      <c r="H4" s="114"/>
      <c r="I4" s="114"/>
      <c r="J4" s="103"/>
    </row>
    <row r="5" spans="1:10" ht="36" customHeight="1" x14ac:dyDescent="0.15">
      <c r="A5" s="146" t="s">
        <v>112</v>
      </c>
      <c r="B5" s="147"/>
      <c r="C5" s="147"/>
      <c r="D5" s="147"/>
      <c r="E5" s="147"/>
      <c r="F5" s="147"/>
      <c r="G5" s="147"/>
      <c r="H5" s="147"/>
      <c r="I5" s="147"/>
      <c r="J5" s="147"/>
    </row>
    <row r="6" spans="1:10" ht="36" customHeight="1" x14ac:dyDescent="0.15">
      <c r="A6" s="148" t="s">
        <v>113</v>
      </c>
      <c r="B6" s="141"/>
      <c r="C6" s="141"/>
      <c r="D6" s="141"/>
      <c r="E6" s="141"/>
      <c r="F6" s="141"/>
      <c r="G6" s="141"/>
      <c r="H6" s="141"/>
      <c r="I6" s="141"/>
      <c r="J6" s="141"/>
    </row>
    <row r="7" spans="1:10" ht="21" customHeight="1" x14ac:dyDescent="0.15">
      <c r="A7" s="105"/>
      <c r="B7" s="103" t="s">
        <v>33</v>
      </c>
      <c r="C7" s="105"/>
      <c r="D7" s="105"/>
      <c r="E7" s="105"/>
      <c r="F7" s="105"/>
      <c r="G7" s="105"/>
      <c r="H7" s="105"/>
      <c r="I7" s="105"/>
      <c r="J7" s="105"/>
    </row>
    <row r="8" spans="1:10" ht="21" customHeight="1" x14ac:dyDescent="0.15">
      <c r="A8" s="141" t="s">
        <v>114</v>
      </c>
      <c r="B8" s="141"/>
      <c r="C8" s="141"/>
      <c r="D8" s="141"/>
      <c r="E8" s="141"/>
      <c r="F8" s="141"/>
      <c r="G8" s="141"/>
      <c r="H8" s="141"/>
      <c r="I8" s="141"/>
      <c r="J8" s="141"/>
    </row>
    <row r="9" spans="1:10" ht="21" customHeight="1" x14ac:dyDescent="0.15">
      <c r="A9" s="141" t="s">
        <v>110</v>
      </c>
      <c r="B9" s="141"/>
      <c r="C9" s="141"/>
      <c r="D9" s="141"/>
      <c r="E9" s="141"/>
      <c r="F9" s="141"/>
      <c r="G9" s="141"/>
      <c r="H9" s="141"/>
      <c r="I9" s="141"/>
      <c r="J9" s="141"/>
    </row>
    <row r="10" spans="1:10" ht="21" customHeight="1" x14ac:dyDescent="0.15">
      <c r="A10" s="141" t="s">
        <v>115</v>
      </c>
      <c r="B10" s="141"/>
      <c r="C10" s="141"/>
      <c r="D10" s="141"/>
      <c r="E10" s="141"/>
      <c r="F10" s="141"/>
      <c r="G10" s="141"/>
      <c r="H10" s="141"/>
      <c r="I10" s="141"/>
      <c r="J10" s="86"/>
    </row>
    <row r="11" spans="1:10" ht="21" customHeight="1" x14ac:dyDescent="0.15">
      <c r="A11" s="141" t="s">
        <v>116</v>
      </c>
      <c r="B11" s="141"/>
      <c r="C11" s="141"/>
      <c r="D11" s="141"/>
      <c r="E11" s="141"/>
      <c r="F11" s="141"/>
      <c r="G11" s="141"/>
      <c r="H11" s="141"/>
      <c r="I11" s="141"/>
      <c r="J11" s="141"/>
    </row>
    <row r="12" spans="1:10" ht="21" customHeight="1" x14ac:dyDescent="0.15">
      <c r="A12" s="141" t="s">
        <v>117</v>
      </c>
      <c r="B12" s="141"/>
      <c r="C12" s="141"/>
      <c r="D12" s="141"/>
      <c r="E12" s="141"/>
      <c r="F12" s="141"/>
      <c r="G12" s="141"/>
      <c r="H12" s="141"/>
      <c r="I12" s="141"/>
      <c r="J12" s="141"/>
    </row>
    <row r="13" spans="1:10" ht="21" customHeight="1" x14ac:dyDescent="0.15">
      <c r="A13" s="105"/>
      <c r="B13" s="105"/>
      <c r="C13" s="105"/>
      <c r="D13" s="105"/>
      <c r="E13" s="105"/>
      <c r="F13" s="105"/>
      <c r="G13" s="105"/>
      <c r="H13" s="105"/>
      <c r="I13" s="105"/>
      <c r="J13" s="105"/>
    </row>
    <row r="14" spans="1:10" ht="21" customHeight="1" x14ac:dyDescent="0.15">
      <c r="A14" s="145" t="s">
        <v>5</v>
      </c>
      <c r="B14" s="145"/>
      <c r="C14" s="145"/>
      <c r="D14" s="145"/>
      <c r="E14" s="145"/>
      <c r="F14" s="145"/>
      <c r="G14" s="145"/>
      <c r="H14" s="145"/>
      <c r="I14" s="145"/>
      <c r="J14" s="145"/>
    </row>
    <row r="15" spans="1:10" ht="21" customHeight="1" x14ac:dyDescent="0.15">
      <c r="A15" s="105"/>
      <c r="B15" s="115"/>
      <c r="C15" s="115"/>
      <c r="D15" s="115"/>
      <c r="E15" s="115"/>
      <c r="F15" s="115"/>
      <c r="G15" s="115"/>
      <c r="H15" s="115"/>
      <c r="I15" s="115"/>
      <c r="J15" s="115"/>
    </row>
    <row r="16" spans="1:10" ht="21" customHeight="1" x14ac:dyDescent="0.15">
      <c r="A16" s="145" t="s">
        <v>6</v>
      </c>
      <c r="B16" s="145"/>
      <c r="C16" s="145"/>
      <c r="D16" s="145"/>
      <c r="E16" s="145"/>
      <c r="F16" s="145"/>
      <c r="G16" s="145"/>
      <c r="H16" s="145"/>
      <c r="I16" s="145"/>
      <c r="J16" s="145"/>
    </row>
    <row r="17" spans="1:10" ht="21" customHeight="1" x14ac:dyDescent="0.15">
      <c r="A17" s="105"/>
      <c r="B17" s="105"/>
      <c r="C17" s="105"/>
      <c r="D17" s="105"/>
      <c r="E17" s="105"/>
      <c r="F17" s="105"/>
      <c r="G17" s="105"/>
      <c r="H17" s="105"/>
      <c r="I17" s="105"/>
      <c r="J17" s="105"/>
    </row>
    <row r="18" spans="1:10" ht="21" customHeight="1" x14ac:dyDescent="0.15">
      <c r="A18" s="141" t="s">
        <v>4</v>
      </c>
      <c r="B18" s="141"/>
      <c r="C18" s="141"/>
      <c r="D18" s="141"/>
      <c r="E18" s="141"/>
      <c r="F18" s="141"/>
      <c r="G18" s="141"/>
      <c r="H18" s="141"/>
      <c r="I18" s="141"/>
      <c r="J18" s="86"/>
    </row>
    <row r="19" spans="1:10" ht="21" customHeight="1" x14ac:dyDescent="0.15">
      <c r="A19" s="105"/>
      <c r="B19" s="105"/>
      <c r="C19" s="105"/>
      <c r="D19" s="105"/>
      <c r="E19" s="105"/>
      <c r="F19" s="105"/>
      <c r="G19" s="105"/>
      <c r="H19" s="105"/>
      <c r="I19" s="105"/>
      <c r="J19" s="86"/>
    </row>
    <row r="20" spans="1:10" ht="21" customHeight="1" x14ac:dyDescent="0.15">
      <c r="A20" s="141" t="s">
        <v>118</v>
      </c>
      <c r="B20" s="141"/>
      <c r="C20" s="141"/>
      <c r="D20" s="141"/>
      <c r="E20" s="141"/>
      <c r="F20" s="141"/>
      <c r="G20" s="141"/>
      <c r="H20" s="141"/>
      <c r="I20" s="141"/>
      <c r="J20" s="86"/>
    </row>
    <row r="21" spans="1:10" ht="16.5" customHeight="1" x14ac:dyDescent="0.15">
      <c r="A21" s="3"/>
    </row>
    <row r="22" spans="1:10" ht="16.5" customHeight="1" x14ac:dyDescent="0.15"/>
  </sheetData>
  <mergeCells count="13">
    <mergeCell ref="A1:J1"/>
    <mergeCell ref="A18:I18"/>
    <mergeCell ref="A20:I20"/>
    <mergeCell ref="A3:J3"/>
    <mergeCell ref="A10:I10"/>
    <mergeCell ref="A11:J11"/>
    <mergeCell ref="A12:J12"/>
    <mergeCell ref="A14:J14"/>
    <mergeCell ref="A16:J16"/>
    <mergeCell ref="A9:J9"/>
    <mergeCell ref="A5:J5"/>
    <mergeCell ref="A6:J6"/>
    <mergeCell ref="A8:J8"/>
  </mergeCells>
  <phoneticPr fontId="1"/>
  <pageMargins left="0.51181102362204722" right="0.51181102362204722" top="0.74803149606299213" bottom="0.74803149606299213"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0959C-CF9C-49B6-9A6C-6A705948272F}">
  <sheetPr>
    <pageSetUpPr fitToPage="1"/>
  </sheetPr>
  <dimension ref="A1:R45"/>
  <sheetViews>
    <sheetView view="pageBreakPreview" zoomScale="90" zoomScaleNormal="100" zoomScaleSheetLayoutView="90" workbookViewId="0">
      <selection activeCell="C19" sqref="C19:J19"/>
    </sheetView>
  </sheetViews>
  <sheetFormatPr defaultColWidth="8.875" defaultRowHeight="13.5" x14ac:dyDescent="0.15"/>
  <cols>
    <col min="1" max="1" width="3.375" customWidth="1"/>
    <col min="2" max="2" width="3.875" customWidth="1"/>
    <col min="3" max="3" width="24.625" customWidth="1"/>
    <col min="4" max="6" width="4.625" customWidth="1"/>
    <col min="7" max="7" width="10" customWidth="1"/>
    <col min="8" max="8" width="11.625" customWidth="1"/>
    <col min="9" max="10" width="10.625" customWidth="1"/>
    <col min="11" max="11" width="10" customWidth="1"/>
    <col min="12" max="12" width="11.625" customWidth="1"/>
    <col min="13" max="14" width="11" customWidth="1"/>
    <col min="15" max="16" width="20.125" customWidth="1"/>
    <col min="17" max="17" width="3.375" customWidth="1"/>
    <col min="18" max="18" width="11.375" bestFit="1" customWidth="1"/>
    <col min="21" max="21" width="11.375" bestFit="1" customWidth="1"/>
  </cols>
  <sheetData>
    <row r="1" spans="1:17" ht="20.25" customHeight="1" x14ac:dyDescent="0.15">
      <c r="A1" s="86"/>
      <c r="B1" s="179" t="s">
        <v>7</v>
      </c>
      <c r="C1" s="179"/>
      <c r="D1" s="179"/>
      <c r="E1" s="179"/>
      <c r="F1" s="179"/>
      <c r="G1" s="179"/>
      <c r="H1" s="179"/>
      <c r="I1" s="179"/>
      <c r="J1" s="179"/>
      <c r="K1" s="179"/>
      <c r="L1" s="179"/>
      <c r="M1" s="179"/>
      <c r="N1" s="179"/>
      <c r="O1" s="179"/>
      <c r="P1" s="118"/>
      <c r="Q1" s="86"/>
    </row>
    <row r="2" spans="1:17" ht="14.25" thickBot="1" x14ac:dyDescent="0.2">
      <c r="A2" s="86"/>
      <c r="B2" s="142" t="s">
        <v>8</v>
      </c>
      <c r="C2" s="142"/>
      <c r="D2" s="142"/>
      <c r="E2" s="142"/>
      <c r="F2" s="142"/>
      <c r="G2" s="142"/>
      <c r="H2" s="142"/>
      <c r="I2" s="142"/>
      <c r="J2" s="142"/>
      <c r="K2" s="142"/>
      <c r="L2" s="142"/>
      <c r="M2" s="142"/>
      <c r="N2" s="142"/>
      <c r="O2" s="142"/>
      <c r="P2" s="142"/>
      <c r="Q2" s="86"/>
    </row>
    <row r="3" spans="1:17" ht="32.25" customHeight="1" thickBot="1" x14ac:dyDescent="0.2">
      <c r="A3" s="86"/>
      <c r="B3" s="166" t="s">
        <v>34</v>
      </c>
      <c r="C3" s="167"/>
      <c r="D3" s="167"/>
      <c r="E3" s="167"/>
      <c r="F3" s="167"/>
      <c r="G3" s="167"/>
      <c r="H3" s="167"/>
      <c r="I3" s="167"/>
      <c r="J3" s="167"/>
      <c r="K3" s="167"/>
      <c r="L3" s="167"/>
      <c r="M3" s="167"/>
      <c r="N3" s="167"/>
      <c r="O3" s="167"/>
      <c r="P3" s="168"/>
      <c r="Q3" s="86"/>
    </row>
    <row r="4" spans="1:17" ht="32.25" customHeight="1" thickBot="1" x14ac:dyDescent="0.2">
      <c r="A4" s="86"/>
      <c r="B4" s="169" t="s">
        <v>35</v>
      </c>
      <c r="C4" s="170"/>
      <c r="D4" s="170"/>
      <c r="E4" s="170"/>
      <c r="F4" s="170"/>
      <c r="G4" s="170"/>
      <c r="H4" s="170"/>
      <c r="I4" s="170"/>
      <c r="J4" s="170"/>
      <c r="K4" s="170"/>
      <c r="L4" s="170"/>
      <c r="M4" s="170"/>
      <c r="N4" s="170"/>
      <c r="O4" s="170"/>
      <c r="P4" s="171"/>
      <c r="Q4" s="86"/>
    </row>
    <row r="5" spans="1:17" ht="32.25" customHeight="1" thickBot="1" x14ac:dyDescent="0.2">
      <c r="A5" s="86"/>
      <c r="B5" s="87"/>
      <c r="C5" s="88"/>
      <c r="D5" s="88"/>
      <c r="E5" s="88"/>
      <c r="F5" s="88"/>
      <c r="G5" s="88"/>
      <c r="H5" s="88"/>
      <c r="I5" s="88"/>
      <c r="J5" s="88"/>
      <c r="K5" s="88"/>
      <c r="L5" s="88"/>
      <c r="M5" s="88"/>
      <c r="N5" s="88"/>
      <c r="O5" s="88"/>
      <c r="P5" s="88"/>
      <c r="Q5" s="86"/>
    </row>
    <row r="6" spans="1:17" ht="32.25" customHeight="1" x14ac:dyDescent="0.15">
      <c r="A6" s="86"/>
      <c r="B6" s="180" t="s">
        <v>36</v>
      </c>
      <c r="C6" s="181"/>
      <c r="D6" s="186" t="s">
        <v>38</v>
      </c>
      <c r="E6" s="189" t="s">
        <v>140</v>
      </c>
      <c r="F6" s="190"/>
      <c r="G6" s="174" t="s">
        <v>139</v>
      </c>
      <c r="H6" s="175"/>
      <c r="I6" s="175"/>
      <c r="J6" s="175"/>
      <c r="K6" s="175"/>
      <c r="L6" s="175"/>
      <c r="M6" s="175"/>
      <c r="N6" s="176"/>
      <c r="O6" s="151" t="s">
        <v>37</v>
      </c>
      <c r="P6" s="154" t="s">
        <v>152</v>
      </c>
      <c r="Q6" s="86"/>
    </row>
    <row r="7" spans="1:17" ht="32.25" customHeight="1" x14ac:dyDescent="0.15">
      <c r="A7" s="86"/>
      <c r="B7" s="182"/>
      <c r="C7" s="183"/>
      <c r="D7" s="187"/>
      <c r="E7" s="191"/>
      <c r="F7" s="192"/>
      <c r="G7" s="195">
        <v>45492</v>
      </c>
      <c r="H7" s="196"/>
      <c r="I7" s="196"/>
      <c r="J7" s="178"/>
      <c r="K7" s="195">
        <v>45493</v>
      </c>
      <c r="L7" s="196"/>
      <c r="M7" s="196"/>
      <c r="N7" s="178"/>
      <c r="O7" s="152"/>
      <c r="P7" s="155"/>
      <c r="Q7" s="86"/>
    </row>
    <row r="8" spans="1:17" ht="32.25" customHeight="1" x14ac:dyDescent="0.15">
      <c r="A8" s="86"/>
      <c r="B8" s="182"/>
      <c r="C8" s="183"/>
      <c r="D8" s="187"/>
      <c r="E8" s="191"/>
      <c r="F8" s="192"/>
      <c r="G8" s="149" t="s">
        <v>155</v>
      </c>
      <c r="H8" s="149" t="s">
        <v>154</v>
      </c>
      <c r="I8" s="157" t="s">
        <v>134</v>
      </c>
      <c r="J8" s="158"/>
      <c r="K8" s="149" t="s">
        <v>156</v>
      </c>
      <c r="L8" s="149" t="s">
        <v>154</v>
      </c>
      <c r="M8" s="157" t="s">
        <v>39</v>
      </c>
      <c r="N8" s="158"/>
      <c r="O8" s="152"/>
      <c r="P8" s="155"/>
      <c r="Q8" s="86"/>
    </row>
    <row r="9" spans="1:17" ht="32.25" customHeight="1" x14ac:dyDescent="0.15">
      <c r="A9" s="86"/>
      <c r="B9" s="184"/>
      <c r="C9" s="185"/>
      <c r="D9" s="188"/>
      <c r="E9" s="193"/>
      <c r="F9" s="194"/>
      <c r="G9" s="150"/>
      <c r="H9" s="150"/>
      <c r="I9" s="131" t="s">
        <v>137</v>
      </c>
      <c r="J9" s="96" t="s">
        <v>136</v>
      </c>
      <c r="K9" s="150"/>
      <c r="L9" s="150"/>
      <c r="M9" s="96" t="s">
        <v>135</v>
      </c>
      <c r="N9" s="96" t="s">
        <v>137</v>
      </c>
      <c r="O9" s="153"/>
      <c r="P9" s="156"/>
      <c r="Q9" s="86"/>
    </row>
    <row r="10" spans="1:17" ht="32.25" customHeight="1" x14ac:dyDescent="0.15">
      <c r="A10" s="86"/>
      <c r="B10" s="177"/>
      <c r="C10" s="178"/>
      <c r="D10" s="89"/>
      <c r="E10" s="160"/>
      <c r="F10" s="160"/>
      <c r="G10" s="89"/>
      <c r="H10" s="89"/>
      <c r="I10" s="89"/>
      <c r="J10" s="89"/>
      <c r="K10" s="89"/>
      <c r="L10" s="89"/>
      <c r="M10" s="89"/>
      <c r="N10" s="89"/>
      <c r="O10" s="119"/>
      <c r="P10" s="124">
        <f>金額確認表!J3</f>
        <v>0</v>
      </c>
      <c r="Q10" s="86"/>
    </row>
    <row r="11" spans="1:17" ht="32.25" customHeight="1" x14ac:dyDescent="0.15">
      <c r="A11" s="86"/>
      <c r="B11" s="159"/>
      <c r="C11" s="160"/>
      <c r="D11" s="89"/>
      <c r="E11" s="160"/>
      <c r="F11" s="160"/>
      <c r="G11" s="89"/>
      <c r="H11" s="89"/>
      <c r="I11" s="89"/>
      <c r="J11" s="89"/>
      <c r="K11" s="89"/>
      <c r="L11" s="89"/>
      <c r="M11" s="89"/>
      <c r="N11" s="89"/>
      <c r="O11" s="119"/>
      <c r="P11" s="124">
        <f>金額確認表!J4</f>
        <v>0</v>
      </c>
      <c r="Q11" s="86"/>
    </row>
    <row r="12" spans="1:17" ht="32.25" customHeight="1" thickBot="1" x14ac:dyDescent="0.2">
      <c r="A12" s="86"/>
      <c r="B12" s="161"/>
      <c r="C12" s="162"/>
      <c r="D12" s="122"/>
      <c r="E12" s="162"/>
      <c r="F12" s="162"/>
      <c r="G12" s="122"/>
      <c r="H12" s="122"/>
      <c r="I12" s="122"/>
      <c r="J12" s="122"/>
      <c r="K12" s="122"/>
      <c r="L12" s="122"/>
      <c r="M12" s="122"/>
      <c r="N12" s="122"/>
      <c r="O12" s="123"/>
      <c r="P12" s="125">
        <f>金額確認表!J5</f>
        <v>0</v>
      </c>
      <c r="Q12" s="86"/>
    </row>
    <row r="13" spans="1:17" ht="32.25" customHeight="1" x14ac:dyDescent="0.15">
      <c r="A13" s="86"/>
      <c r="B13" s="87"/>
      <c r="C13" s="88"/>
      <c r="D13" s="91"/>
      <c r="E13" s="91"/>
      <c r="F13" s="91"/>
      <c r="G13" s="92"/>
      <c r="H13" s="92"/>
      <c r="I13" s="92"/>
      <c r="J13" s="92"/>
      <c r="K13" s="92"/>
      <c r="L13" s="92"/>
      <c r="M13" s="92"/>
      <c r="N13" s="92"/>
      <c r="O13" s="88"/>
      <c r="P13" s="88"/>
      <c r="Q13" s="86"/>
    </row>
    <row r="14" spans="1:17" ht="15.75" customHeight="1" thickBot="1" x14ac:dyDescent="0.2">
      <c r="A14" s="86"/>
      <c r="B14" s="93" t="s">
        <v>15</v>
      </c>
      <c r="C14" s="94" t="s">
        <v>41</v>
      </c>
      <c r="D14" s="93"/>
      <c r="E14" s="93"/>
      <c r="F14" s="93"/>
      <c r="G14" s="93"/>
      <c r="H14" s="93"/>
      <c r="I14" s="93"/>
      <c r="J14" s="93"/>
      <c r="K14" s="93"/>
      <c r="L14" s="93"/>
      <c r="M14" s="93"/>
      <c r="N14" s="93"/>
      <c r="O14" s="95"/>
      <c r="P14" s="95"/>
      <c r="Q14" s="86"/>
    </row>
    <row r="15" spans="1:17" ht="27" customHeight="1" x14ac:dyDescent="0.15">
      <c r="A15" s="86"/>
      <c r="B15" s="163" t="s">
        <v>9</v>
      </c>
      <c r="C15" s="198" t="s">
        <v>10</v>
      </c>
      <c r="D15" s="200" t="s">
        <v>14</v>
      </c>
      <c r="E15" s="200" t="s">
        <v>38</v>
      </c>
      <c r="F15" s="200" t="s">
        <v>26</v>
      </c>
      <c r="G15" s="198" t="s">
        <v>139</v>
      </c>
      <c r="H15" s="198"/>
      <c r="I15" s="198"/>
      <c r="J15" s="198"/>
      <c r="K15" s="198"/>
      <c r="L15" s="198"/>
      <c r="M15" s="198"/>
      <c r="N15" s="198"/>
      <c r="O15" s="205" t="s">
        <v>40</v>
      </c>
      <c r="P15" s="172" t="s">
        <v>153</v>
      </c>
      <c r="Q15" s="86"/>
    </row>
    <row r="16" spans="1:17" ht="27" customHeight="1" x14ac:dyDescent="0.15">
      <c r="A16" s="86"/>
      <c r="B16" s="164"/>
      <c r="C16" s="199"/>
      <c r="D16" s="201"/>
      <c r="E16" s="201"/>
      <c r="F16" s="201"/>
      <c r="G16" s="195">
        <v>45492</v>
      </c>
      <c r="H16" s="196"/>
      <c r="I16" s="196"/>
      <c r="J16" s="178"/>
      <c r="K16" s="195">
        <v>45493</v>
      </c>
      <c r="L16" s="196"/>
      <c r="M16" s="196"/>
      <c r="N16" s="178"/>
      <c r="O16" s="193"/>
      <c r="P16" s="156"/>
      <c r="Q16" s="86"/>
    </row>
    <row r="17" spans="1:18" ht="27" customHeight="1" x14ac:dyDescent="0.15">
      <c r="A17" s="86"/>
      <c r="B17" s="165"/>
      <c r="C17" s="160"/>
      <c r="D17" s="202"/>
      <c r="E17" s="202"/>
      <c r="F17" s="202"/>
      <c r="G17" s="203" t="s">
        <v>155</v>
      </c>
      <c r="H17" s="149" t="s">
        <v>154</v>
      </c>
      <c r="I17" s="207" t="s">
        <v>134</v>
      </c>
      <c r="J17" s="208"/>
      <c r="K17" s="203" t="s">
        <v>157</v>
      </c>
      <c r="L17" s="149" t="s">
        <v>154</v>
      </c>
      <c r="M17" s="209" t="s">
        <v>39</v>
      </c>
      <c r="N17" s="209"/>
      <c r="O17" s="206"/>
      <c r="P17" s="173"/>
      <c r="Q17" s="86"/>
    </row>
    <row r="18" spans="1:18" ht="27" customHeight="1" x14ac:dyDescent="0.15">
      <c r="A18" s="86"/>
      <c r="B18" s="165"/>
      <c r="C18" s="160"/>
      <c r="D18" s="202"/>
      <c r="E18" s="202"/>
      <c r="F18" s="202"/>
      <c r="G18" s="204"/>
      <c r="H18" s="150"/>
      <c r="I18" s="90" t="s">
        <v>137</v>
      </c>
      <c r="J18" s="96" t="s">
        <v>136</v>
      </c>
      <c r="K18" s="204"/>
      <c r="L18" s="150"/>
      <c r="M18" s="116" t="s">
        <v>135</v>
      </c>
      <c r="N18" s="116" t="s">
        <v>137</v>
      </c>
      <c r="O18" s="206"/>
      <c r="P18" s="173"/>
      <c r="Q18" s="86"/>
      <c r="R18" s="117"/>
    </row>
    <row r="19" spans="1:18" ht="21" customHeight="1" x14ac:dyDescent="0.15">
      <c r="A19" s="86"/>
      <c r="B19" s="120">
        <v>1</v>
      </c>
      <c r="C19" s="97"/>
      <c r="D19" s="89"/>
      <c r="E19" s="89"/>
      <c r="F19" s="89"/>
      <c r="G19" s="89"/>
      <c r="H19" s="89"/>
      <c r="I19" s="89"/>
      <c r="J19" s="89"/>
      <c r="K19" s="89"/>
      <c r="L19" s="89"/>
      <c r="M19" s="89"/>
      <c r="N19" s="89"/>
      <c r="O19" s="127"/>
      <c r="P19" s="129">
        <f>金額確認表!J8</f>
        <v>0</v>
      </c>
      <c r="Q19" s="86"/>
    </row>
    <row r="20" spans="1:18" ht="21" customHeight="1" x14ac:dyDescent="0.15">
      <c r="A20" s="86"/>
      <c r="B20" s="120">
        <v>2</v>
      </c>
      <c r="C20" s="97"/>
      <c r="D20" s="89"/>
      <c r="E20" s="89"/>
      <c r="F20" s="89"/>
      <c r="G20" s="89"/>
      <c r="H20" s="89"/>
      <c r="I20" s="89"/>
      <c r="J20" s="89"/>
      <c r="K20" s="89"/>
      <c r="L20" s="89"/>
      <c r="M20" s="89"/>
      <c r="N20" s="89"/>
      <c r="O20" s="127"/>
      <c r="P20" s="129">
        <f>金額確認表!J9</f>
        <v>0</v>
      </c>
      <c r="Q20" s="86"/>
    </row>
    <row r="21" spans="1:18" ht="21" customHeight="1" x14ac:dyDescent="0.15">
      <c r="A21" s="86"/>
      <c r="B21" s="120">
        <v>3</v>
      </c>
      <c r="C21" s="97"/>
      <c r="D21" s="89"/>
      <c r="E21" s="89"/>
      <c r="F21" s="89"/>
      <c r="G21" s="89"/>
      <c r="H21" s="89"/>
      <c r="I21" s="89"/>
      <c r="J21" s="89"/>
      <c r="K21" s="89"/>
      <c r="L21" s="89"/>
      <c r="M21" s="89"/>
      <c r="N21" s="89"/>
      <c r="O21" s="127"/>
      <c r="P21" s="129">
        <f>金額確認表!J10</f>
        <v>0</v>
      </c>
      <c r="Q21" s="86"/>
    </row>
    <row r="22" spans="1:18" ht="21" customHeight="1" x14ac:dyDescent="0.15">
      <c r="A22" s="86"/>
      <c r="B22" s="120">
        <v>4</v>
      </c>
      <c r="C22" s="97"/>
      <c r="D22" s="89"/>
      <c r="E22" s="89"/>
      <c r="F22" s="89"/>
      <c r="G22" s="89"/>
      <c r="H22" s="89"/>
      <c r="I22" s="89"/>
      <c r="J22" s="89"/>
      <c r="K22" s="89"/>
      <c r="L22" s="89"/>
      <c r="M22" s="89"/>
      <c r="N22" s="89"/>
      <c r="O22" s="127"/>
      <c r="P22" s="129">
        <f>金額確認表!J11</f>
        <v>0</v>
      </c>
      <c r="Q22" s="86"/>
    </row>
    <row r="23" spans="1:18" ht="21" customHeight="1" x14ac:dyDescent="0.15">
      <c r="A23" s="86"/>
      <c r="B23" s="120">
        <v>5</v>
      </c>
      <c r="C23" s="97"/>
      <c r="D23" s="89"/>
      <c r="E23" s="89"/>
      <c r="F23" s="89"/>
      <c r="G23" s="89"/>
      <c r="H23" s="89"/>
      <c r="I23" s="89"/>
      <c r="J23" s="89"/>
      <c r="K23" s="89"/>
      <c r="L23" s="89"/>
      <c r="M23" s="89"/>
      <c r="N23" s="89"/>
      <c r="O23" s="127"/>
      <c r="P23" s="129">
        <f>金額確認表!J12</f>
        <v>0</v>
      </c>
      <c r="Q23" s="86"/>
    </row>
    <row r="24" spans="1:18" ht="21" customHeight="1" x14ac:dyDescent="0.15">
      <c r="A24" s="86"/>
      <c r="B24" s="120">
        <v>6</v>
      </c>
      <c r="C24" s="97"/>
      <c r="D24" s="89"/>
      <c r="E24" s="89"/>
      <c r="F24" s="89"/>
      <c r="G24" s="89"/>
      <c r="H24" s="89"/>
      <c r="I24" s="89"/>
      <c r="J24" s="89"/>
      <c r="K24" s="89"/>
      <c r="L24" s="89"/>
      <c r="M24" s="89"/>
      <c r="N24" s="89"/>
      <c r="O24" s="127"/>
      <c r="P24" s="129">
        <f>金額確認表!J13</f>
        <v>0</v>
      </c>
      <c r="Q24" s="86"/>
    </row>
    <row r="25" spans="1:18" ht="21" customHeight="1" x14ac:dyDescent="0.15">
      <c r="A25" s="86"/>
      <c r="B25" s="120">
        <v>7</v>
      </c>
      <c r="C25" s="97"/>
      <c r="D25" s="89"/>
      <c r="E25" s="89"/>
      <c r="F25" s="89"/>
      <c r="G25" s="89"/>
      <c r="H25" s="89"/>
      <c r="I25" s="89"/>
      <c r="J25" s="89"/>
      <c r="K25" s="89"/>
      <c r="L25" s="89"/>
      <c r="M25" s="89"/>
      <c r="N25" s="89"/>
      <c r="O25" s="127"/>
      <c r="P25" s="129">
        <f>金額確認表!J14</f>
        <v>0</v>
      </c>
      <c r="Q25" s="86"/>
    </row>
    <row r="26" spans="1:18" ht="21" customHeight="1" x14ac:dyDescent="0.15">
      <c r="A26" s="86"/>
      <c r="B26" s="120">
        <v>8</v>
      </c>
      <c r="C26" s="97"/>
      <c r="D26" s="89"/>
      <c r="E26" s="89"/>
      <c r="F26" s="89"/>
      <c r="G26" s="89"/>
      <c r="H26" s="89"/>
      <c r="I26" s="89"/>
      <c r="J26" s="89"/>
      <c r="K26" s="89"/>
      <c r="L26" s="89"/>
      <c r="M26" s="89"/>
      <c r="N26" s="89"/>
      <c r="O26" s="127"/>
      <c r="P26" s="129">
        <f>金額確認表!J15</f>
        <v>0</v>
      </c>
      <c r="Q26" s="86"/>
    </row>
    <row r="27" spans="1:18" ht="21" customHeight="1" x14ac:dyDescent="0.15">
      <c r="A27" s="86"/>
      <c r="B27" s="120">
        <v>9</v>
      </c>
      <c r="C27" s="97"/>
      <c r="D27" s="89"/>
      <c r="E27" s="89"/>
      <c r="F27" s="89"/>
      <c r="G27" s="89"/>
      <c r="H27" s="89"/>
      <c r="I27" s="89"/>
      <c r="J27" s="89"/>
      <c r="K27" s="89"/>
      <c r="L27" s="89"/>
      <c r="M27" s="89"/>
      <c r="N27" s="89"/>
      <c r="O27" s="127"/>
      <c r="P27" s="129">
        <f>金額確認表!J16</f>
        <v>0</v>
      </c>
      <c r="Q27" s="86"/>
    </row>
    <row r="28" spans="1:18" ht="21" customHeight="1" x14ac:dyDescent="0.15">
      <c r="A28" s="86"/>
      <c r="B28" s="120">
        <v>10</v>
      </c>
      <c r="C28" s="97"/>
      <c r="D28" s="89"/>
      <c r="E28" s="89"/>
      <c r="F28" s="89"/>
      <c r="G28" s="89"/>
      <c r="H28" s="89"/>
      <c r="I28" s="89"/>
      <c r="J28" s="89"/>
      <c r="K28" s="89"/>
      <c r="L28" s="89"/>
      <c r="M28" s="89"/>
      <c r="N28" s="89"/>
      <c r="O28" s="127"/>
      <c r="P28" s="129">
        <f>金額確認表!J17</f>
        <v>0</v>
      </c>
      <c r="Q28" s="86"/>
    </row>
    <row r="29" spans="1:18" ht="21" customHeight="1" x14ac:dyDescent="0.15">
      <c r="A29" s="86"/>
      <c r="B29" s="120">
        <v>11</v>
      </c>
      <c r="C29" s="97"/>
      <c r="D29" s="89"/>
      <c r="E29" s="89"/>
      <c r="F29" s="89"/>
      <c r="G29" s="89"/>
      <c r="H29" s="89"/>
      <c r="I29" s="89"/>
      <c r="J29" s="89"/>
      <c r="K29" s="89"/>
      <c r="L29" s="89"/>
      <c r="M29" s="89"/>
      <c r="N29" s="89"/>
      <c r="O29" s="127"/>
      <c r="P29" s="129">
        <f>金額確認表!J18</f>
        <v>0</v>
      </c>
      <c r="Q29" s="86"/>
    </row>
    <row r="30" spans="1:18" ht="21" customHeight="1" x14ac:dyDescent="0.15">
      <c r="A30" s="86"/>
      <c r="B30" s="120">
        <v>12</v>
      </c>
      <c r="C30" s="97"/>
      <c r="D30" s="89"/>
      <c r="E30" s="89"/>
      <c r="F30" s="89"/>
      <c r="G30" s="89"/>
      <c r="H30" s="89"/>
      <c r="I30" s="89"/>
      <c r="J30" s="89"/>
      <c r="K30" s="89"/>
      <c r="L30" s="89"/>
      <c r="M30" s="89"/>
      <c r="N30" s="89"/>
      <c r="O30" s="127"/>
      <c r="P30" s="129">
        <f>金額確認表!J19</f>
        <v>0</v>
      </c>
      <c r="Q30" s="86"/>
    </row>
    <row r="31" spans="1:18" ht="21" customHeight="1" x14ac:dyDescent="0.15">
      <c r="A31" s="86"/>
      <c r="B31" s="120">
        <v>13</v>
      </c>
      <c r="C31" s="97"/>
      <c r="D31" s="89"/>
      <c r="E31" s="89"/>
      <c r="F31" s="89"/>
      <c r="G31" s="89"/>
      <c r="H31" s="89"/>
      <c r="I31" s="89"/>
      <c r="J31" s="89"/>
      <c r="K31" s="89"/>
      <c r="L31" s="89"/>
      <c r="M31" s="89"/>
      <c r="N31" s="89"/>
      <c r="O31" s="127"/>
      <c r="P31" s="129">
        <f>金額確認表!J20</f>
        <v>0</v>
      </c>
      <c r="Q31" s="86"/>
    </row>
    <row r="32" spans="1:18" ht="21" customHeight="1" x14ac:dyDescent="0.15">
      <c r="A32" s="86"/>
      <c r="B32" s="120">
        <v>14</v>
      </c>
      <c r="C32" s="97"/>
      <c r="D32" s="89"/>
      <c r="E32" s="89"/>
      <c r="F32" s="89"/>
      <c r="G32" s="89"/>
      <c r="H32" s="89"/>
      <c r="I32" s="89"/>
      <c r="J32" s="89"/>
      <c r="K32" s="89"/>
      <c r="L32" s="89"/>
      <c r="M32" s="89"/>
      <c r="N32" s="89"/>
      <c r="O32" s="127"/>
      <c r="P32" s="129">
        <f>金額確認表!J21</f>
        <v>0</v>
      </c>
      <c r="Q32" s="86"/>
    </row>
    <row r="33" spans="1:17" ht="21" customHeight="1" x14ac:dyDescent="0.15">
      <c r="A33" s="86"/>
      <c r="B33" s="120">
        <v>15</v>
      </c>
      <c r="C33" s="97"/>
      <c r="D33" s="89"/>
      <c r="E33" s="89"/>
      <c r="F33" s="89"/>
      <c r="G33" s="89"/>
      <c r="H33" s="89"/>
      <c r="I33" s="89"/>
      <c r="J33" s="89"/>
      <c r="K33" s="89"/>
      <c r="L33" s="89"/>
      <c r="M33" s="89"/>
      <c r="N33" s="89"/>
      <c r="O33" s="127"/>
      <c r="P33" s="129">
        <f>金額確認表!J22</f>
        <v>0</v>
      </c>
      <c r="Q33" s="86"/>
    </row>
    <row r="34" spans="1:17" ht="21" customHeight="1" x14ac:dyDescent="0.15">
      <c r="A34" s="86"/>
      <c r="B34" s="120">
        <v>16</v>
      </c>
      <c r="C34" s="97"/>
      <c r="D34" s="89"/>
      <c r="E34" s="89"/>
      <c r="F34" s="89"/>
      <c r="G34" s="89"/>
      <c r="H34" s="89"/>
      <c r="I34" s="89"/>
      <c r="J34" s="89"/>
      <c r="K34" s="89"/>
      <c r="L34" s="89"/>
      <c r="M34" s="89"/>
      <c r="N34" s="89"/>
      <c r="O34" s="127"/>
      <c r="P34" s="129">
        <f>金額確認表!J23</f>
        <v>0</v>
      </c>
      <c r="Q34" s="86"/>
    </row>
    <row r="35" spans="1:17" ht="21" customHeight="1" x14ac:dyDescent="0.15">
      <c r="A35" s="86"/>
      <c r="B35" s="120">
        <v>17</v>
      </c>
      <c r="C35" s="97"/>
      <c r="D35" s="89"/>
      <c r="E35" s="89"/>
      <c r="F35" s="89"/>
      <c r="G35" s="89"/>
      <c r="H35" s="89"/>
      <c r="I35" s="89"/>
      <c r="J35" s="89"/>
      <c r="K35" s="89"/>
      <c r="L35" s="89"/>
      <c r="M35" s="89"/>
      <c r="N35" s="89"/>
      <c r="O35" s="127"/>
      <c r="P35" s="129">
        <f>金額確認表!J24</f>
        <v>0</v>
      </c>
      <c r="Q35" s="86"/>
    </row>
    <row r="36" spans="1:17" ht="21" customHeight="1" x14ac:dyDescent="0.15">
      <c r="A36" s="86"/>
      <c r="B36" s="120">
        <v>18</v>
      </c>
      <c r="C36" s="97"/>
      <c r="D36" s="89"/>
      <c r="E36" s="89"/>
      <c r="F36" s="89"/>
      <c r="G36" s="89"/>
      <c r="H36" s="89"/>
      <c r="I36" s="89"/>
      <c r="J36" s="89"/>
      <c r="K36" s="89"/>
      <c r="L36" s="89"/>
      <c r="M36" s="89"/>
      <c r="N36" s="89"/>
      <c r="O36" s="127"/>
      <c r="P36" s="129">
        <f>金額確認表!J25</f>
        <v>0</v>
      </c>
      <c r="Q36" s="86"/>
    </row>
    <row r="37" spans="1:17" ht="21" customHeight="1" x14ac:dyDescent="0.15">
      <c r="A37" s="86"/>
      <c r="B37" s="120">
        <v>19</v>
      </c>
      <c r="C37" s="97"/>
      <c r="D37" s="89"/>
      <c r="E37" s="89"/>
      <c r="F37" s="89"/>
      <c r="G37" s="89"/>
      <c r="H37" s="89"/>
      <c r="I37" s="89"/>
      <c r="J37" s="89"/>
      <c r="K37" s="89"/>
      <c r="L37" s="89"/>
      <c r="M37" s="89"/>
      <c r="N37" s="89"/>
      <c r="O37" s="127"/>
      <c r="P37" s="129">
        <f>金額確認表!J26</f>
        <v>0</v>
      </c>
      <c r="Q37" s="86"/>
    </row>
    <row r="38" spans="1:17" ht="21" customHeight="1" x14ac:dyDescent="0.15">
      <c r="A38" s="86"/>
      <c r="B38" s="120">
        <v>20</v>
      </c>
      <c r="C38" s="97"/>
      <c r="D38" s="89"/>
      <c r="E38" s="89"/>
      <c r="F38" s="89"/>
      <c r="G38" s="89"/>
      <c r="H38" s="89"/>
      <c r="I38" s="89"/>
      <c r="J38" s="89"/>
      <c r="K38" s="89"/>
      <c r="L38" s="89"/>
      <c r="M38" s="89"/>
      <c r="N38" s="89"/>
      <c r="O38" s="127"/>
      <c r="P38" s="129">
        <f>金額確認表!J27</f>
        <v>0</v>
      </c>
      <c r="Q38" s="86"/>
    </row>
    <row r="39" spans="1:17" ht="21" customHeight="1" x14ac:dyDescent="0.15">
      <c r="A39" s="86"/>
      <c r="B39" s="120">
        <v>21</v>
      </c>
      <c r="C39" s="97"/>
      <c r="D39" s="89"/>
      <c r="E39" s="89"/>
      <c r="F39" s="89"/>
      <c r="G39" s="89"/>
      <c r="H39" s="89"/>
      <c r="I39" s="89"/>
      <c r="J39" s="89"/>
      <c r="K39" s="89"/>
      <c r="L39" s="89"/>
      <c r="M39" s="89"/>
      <c r="N39" s="89"/>
      <c r="O39" s="127"/>
      <c r="P39" s="129">
        <f>金額確認表!J28</f>
        <v>0</v>
      </c>
      <c r="Q39" s="86"/>
    </row>
    <row r="40" spans="1:17" ht="21" customHeight="1" x14ac:dyDescent="0.15">
      <c r="A40" s="86"/>
      <c r="B40" s="120">
        <v>22</v>
      </c>
      <c r="C40" s="97"/>
      <c r="D40" s="89"/>
      <c r="E40" s="89"/>
      <c r="F40" s="89"/>
      <c r="G40" s="89"/>
      <c r="H40" s="89"/>
      <c r="I40" s="89"/>
      <c r="J40" s="89"/>
      <c r="K40" s="89"/>
      <c r="L40" s="89"/>
      <c r="M40" s="89"/>
      <c r="N40" s="89"/>
      <c r="O40" s="127"/>
      <c r="P40" s="129">
        <f>金額確認表!J29</f>
        <v>0</v>
      </c>
      <c r="Q40" s="86"/>
    </row>
    <row r="41" spans="1:17" ht="21" customHeight="1" thickBot="1" x14ac:dyDescent="0.2">
      <c r="A41" s="86"/>
      <c r="B41" s="121">
        <v>23</v>
      </c>
      <c r="C41" s="126"/>
      <c r="D41" s="122"/>
      <c r="E41" s="122"/>
      <c r="F41" s="122"/>
      <c r="G41" s="122"/>
      <c r="H41" s="122"/>
      <c r="I41" s="122"/>
      <c r="J41" s="122"/>
      <c r="K41" s="122"/>
      <c r="L41" s="122"/>
      <c r="M41" s="122"/>
      <c r="N41" s="122"/>
      <c r="O41" s="128"/>
      <c r="P41" s="130">
        <f>金額確認表!J30</f>
        <v>0</v>
      </c>
      <c r="Q41" s="86"/>
    </row>
    <row r="42" spans="1:17" ht="21" customHeight="1" x14ac:dyDescent="0.15">
      <c r="A42" s="86"/>
      <c r="B42" s="94"/>
      <c r="C42" s="93"/>
      <c r="D42" s="93"/>
      <c r="E42" s="93"/>
      <c r="F42" s="93">
        <f>COUNTIF(F19:F41,"○")</f>
        <v>0</v>
      </c>
      <c r="G42" s="86"/>
      <c r="H42" s="86"/>
      <c r="I42" s="93">
        <f>COUNTIF(I10:I12,"○")+COUNTIF(I19:I41,"○")</f>
        <v>0</v>
      </c>
      <c r="J42" s="93">
        <f>COUNTIF(J10:J12,"○")+COUNTIF(J19:J41,"○")</f>
        <v>0</v>
      </c>
      <c r="K42" s="94"/>
      <c r="L42" s="94"/>
      <c r="M42" s="93">
        <f>COUNTIF(M10:M12,"○")+COUNTIF(M19:M41,"○")</f>
        <v>0</v>
      </c>
      <c r="N42" s="93">
        <f>COUNTIF(N10:N12,"○")+COUNTIF(N19:N41,"○")</f>
        <v>0</v>
      </c>
      <c r="O42" s="93"/>
      <c r="P42" s="93">
        <f>SUM(P10:P12)+SUM(P19:P41)</f>
        <v>0</v>
      </c>
      <c r="Q42" s="86"/>
    </row>
    <row r="43" spans="1:17" x14ac:dyDescent="0.15">
      <c r="A43" s="86"/>
      <c r="B43" s="98" t="s">
        <v>16</v>
      </c>
      <c r="C43" s="99" t="s">
        <v>17</v>
      </c>
      <c r="D43" s="100"/>
      <c r="E43" s="100"/>
      <c r="F43" s="100"/>
      <c r="G43" s="100"/>
      <c r="H43" s="100"/>
      <c r="I43" s="100"/>
      <c r="J43" s="100"/>
      <c r="K43" s="100"/>
      <c r="L43" s="100"/>
      <c r="M43" s="100"/>
      <c r="N43" s="100"/>
      <c r="O43" s="100"/>
      <c r="P43" s="100"/>
      <c r="Q43" s="86"/>
    </row>
    <row r="44" spans="1:17" x14ac:dyDescent="0.15">
      <c r="A44" s="86"/>
      <c r="B44" s="98"/>
      <c r="C44" s="197" t="s">
        <v>161</v>
      </c>
      <c r="D44" s="197"/>
      <c r="E44" s="197"/>
      <c r="F44" s="197"/>
      <c r="G44" s="197"/>
      <c r="H44" s="197"/>
      <c r="I44" s="197"/>
      <c r="J44" s="197"/>
      <c r="K44" s="197"/>
      <c r="L44" s="197"/>
      <c r="M44" s="197"/>
      <c r="N44" s="197"/>
      <c r="O44" s="197"/>
      <c r="P44" s="197"/>
      <c r="Q44" s="197"/>
    </row>
    <row r="45" spans="1:17" ht="14.25" customHeight="1" x14ac:dyDescent="0.15">
      <c r="A45" s="86"/>
      <c r="B45" s="98" t="s">
        <v>11</v>
      </c>
      <c r="C45" s="99" t="s">
        <v>162</v>
      </c>
      <c r="D45" s="86"/>
      <c r="E45" s="86"/>
      <c r="F45" s="86"/>
      <c r="G45" s="86"/>
      <c r="H45" s="86"/>
      <c r="I45" s="86"/>
      <c r="J45" s="86"/>
      <c r="K45" s="86"/>
      <c r="L45" s="86"/>
      <c r="M45" s="86"/>
      <c r="N45" s="86"/>
      <c r="O45" s="86"/>
      <c r="P45" s="86"/>
      <c r="Q45" s="86"/>
    </row>
  </sheetData>
  <mergeCells count="41">
    <mergeCell ref="C44:Q44"/>
    <mergeCell ref="C15:C18"/>
    <mergeCell ref="D15:D18"/>
    <mergeCell ref="F15:F18"/>
    <mergeCell ref="G17:G18"/>
    <mergeCell ref="K17:K18"/>
    <mergeCell ref="E15:E18"/>
    <mergeCell ref="O15:O18"/>
    <mergeCell ref="G15:N15"/>
    <mergeCell ref="I17:J17"/>
    <mergeCell ref="M17:N17"/>
    <mergeCell ref="H17:H18"/>
    <mergeCell ref="L17:L18"/>
    <mergeCell ref="G16:J16"/>
    <mergeCell ref="K16:N16"/>
    <mergeCell ref="B1:O1"/>
    <mergeCell ref="E10:F10"/>
    <mergeCell ref="B6:C9"/>
    <mergeCell ref="D6:D9"/>
    <mergeCell ref="E6:F9"/>
    <mergeCell ref="G7:J7"/>
    <mergeCell ref="K7:N7"/>
    <mergeCell ref="G8:G9"/>
    <mergeCell ref="K8:K9"/>
    <mergeCell ref="H8:H9"/>
    <mergeCell ref="B11:C11"/>
    <mergeCell ref="B12:C12"/>
    <mergeCell ref="B15:B18"/>
    <mergeCell ref="B2:P2"/>
    <mergeCell ref="B3:P3"/>
    <mergeCell ref="B4:P4"/>
    <mergeCell ref="P15:P18"/>
    <mergeCell ref="E11:F11"/>
    <mergeCell ref="E12:F12"/>
    <mergeCell ref="G6:N6"/>
    <mergeCell ref="B10:C10"/>
    <mergeCell ref="L8:L9"/>
    <mergeCell ref="O6:O9"/>
    <mergeCell ref="P6:P9"/>
    <mergeCell ref="M8:N8"/>
    <mergeCell ref="I8:J8"/>
  </mergeCells>
  <phoneticPr fontId="1"/>
  <dataValidations count="4">
    <dataValidation type="list" allowBlank="1" showInputMessage="1" showErrorMessage="1" sqref="F19:F41 E10:F12 H19:N41 H10:N12" xr:uid="{BE2E5004-4CEF-9047-AC8D-749887402AE7}">
      <formula1>"○"</formula1>
    </dataValidation>
    <dataValidation type="list" allowBlank="1" showInputMessage="1" showErrorMessage="1" sqref="G19:G41 G10:G12" xr:uid="{657B583A-5072-8646-BD04-B36CB4ECEB2F}">
      <formula1>"◎,○"</formula1>
    </dataValidation>
    <dataValidation type="list" allowBlank="1" showInputMessage="1" showErrorMessage="1" sqref="E19:E41 D10:D12" xr:uid="{E7120F95-FD8D-8E4B-B9A3-2C2EA7B1C54F}">
      <formula1>"男,女"</formula1>
    </dataValidation>
    <dataValidation type="list" allowBlank="1" showInputMessage="1" showErrorMessage="1" sqref="D19:D41" xr:uid="{89F83C51-0BE1-7445-B84C-F44865E850F6}">
      <formula1>"1,2,3"</formula1>
    </dataValidation>
  </dataValidations>
  <pageMargins left="0.31496062992125984" right="0.11811023622047245" top="0.55118110236220474" bottom="0.35433070866141736" header="0.31496062992125984" footer="0.31496062992125984"/>
  <pageSetup paperSize="9" scale="57"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95E0D-30B8-8748-A01D-26A7C0571AA5}">
  <dimension ref="A1:J30"/>
  <sheetViews>
    <sheetView zoomScale="125" workbookViewId="0">
      <selection activeCell="D22" sqref="D22"/>
    </sheetView>
  </sheetViews>
  <sheetFormatPr defaultColWidth="11" defaultRowHeight="13.5" x14ac:dyDescent="0.15"/>
  <cols>
    <col min="6" max="6" width="15" bestFit="1" customWidth="1"/>
    <col min="7" max="7" width="15.625" bestFit="1" customWidth="1"/>
    <col min="9" max="9" width="19.5" bestFit="1" customWidth="1"/>
  </cols>
  <sheetData>
    <row r="1" spans="1:10" x14ac:dyDescent="0.15">
      <c r="B1" t="s">
        <v>141</v>
      </c>
      <c r="C1" t="s">
        <v>142</v>
      </c>
      <c r="D1" t="s">
        <v>143</v>
      </c>
      <c r="E1" t="s">
        <v>144</v>
      </c>
      <c r="F1" t="s">
        <v>147</v>
      </c>
      <c r="G1" t="s">
        <v>148</v>
      </c>
      <c r="H1" s="117" t="s">
        <v>150</v>
      </c>
      <c r="I1" t="s">
        <v>149</v>
      </c>
      <c r="J1" t="s">
        <v>151</v>
      </c>
    </row>
    <row r="2" spans="1:10" x14ac:dyDescent="0.15">
      <c r="A2" t="s">
        <v>145</v>
      </c>
    </row>
    <row r="3" spans="1:10" x14ac:dyDescent="0.15">
      <c r="A3">
        <f>'③申込み名簿 '!B10</f>
        <v>0</v>
      </c>
      <c r="B3">
        <f>COUNTIF('③申込み名簿 '!I10,"○")*630</f>
        <v>0</v>
      </c>
      <c r="C3">
        <f>COUNTIF('③申込み名簿 '!J10,"○")*770</f>
        <v>0</v>
      </c>
      <c r="D3">
        <f>COUNTIF('③申込み名簿 '!M10,"○")*480</f>
        <v>0</v>
      </c>
      <c r="E3">
        <f>COUNTIF('③申込み名簿 '!N10,"○")*630</f>
        <v>0</v>
      </c>
      <c r="F3">
        <f>COUNTIF('③申込み名簿 '!H10,"○")*20</f>
        <v>0</v>
      </c>
      <c r="G3">
        <f>COUNTIF('③申込み名簿 '!L10,"○")*20</f>
        <v>0</v>
      </c>
      <c r="H3">
        <f>COUNTIFS('③申込み名簿 '!E10,"○",'③申込み名簿 '!G10,"◎")*330+COUNTIFS('③申込み名簿 '!E10,"",'③申込み名簿 '!G10,"◎")*660</f>
        <v>0</v>
      </c>
      <c r="I3" cm="1">
        <f t="array" ref="I3">_xlfn.IFS('③申込み名簿 '!G10="◎",205,'③申込み名簿 '!G10="○",0,'③申込み名簿 '!G10="",0)</f>
        <v>0</v>
      </c>
      <c r="J3">
        <f>SUM(B3:I3)</f>
        <v>0</v>
      </c>
    </row>
    <row r="4" spans="1:10" x14ac:dyDescent="0.15">
      <c r="A4">
        <f>'③申込み名簿 '!B11</f>
        <v>0</v>
      </c>
      <c r="B4">
        <f>COUNTIF('③申込み名簿 '!I11,"○")*630</f>
        <v>0</v>
      </c>
      <c r="C4">
        <f>COUNTIF('③申込み名簿 '!J11,"○")*770</f>
        <v>0</v>
      </c>
      <c r="D4">
        <f>COUNTIF('③申込み名簿 '!M11,"○")*480</f>
        <v>0</v>
      </c>
      <c r="E4">
        <f>COUNTIF('③申込み名簿 '!N11,"○")*630</f>
        <v>0</v>
      </c>
      <c r="F4">
        <f>COUNTIF('③申込み名簿 '!H11,"○")*20</f>
        <v>0</v>
      </c>
      <c r="G4">
        <f>COUNTIF('③申込み名簿 '!L11,"○")*20</f>
        <v>0</v>
      </c>
      <c r="H4">
        <f>COUNTIFS('③申込み名簿 '!E11,"○",'③申込み名簿 '!G11,"◎")*330+COUNTIFS('③申込み名簿 '!E11,"",'③申込み名簿 '!G11,"◎")*660</f>
        <v>0</v>
      </c>
      <c r="I4" cm="1">
        <f t="array" ref="I4">_xlfn.IFS('③申込み名簿 '!G11="◎",205,'③申込み名簿 '!G11="○",0,'③申込み名簿 '!G11="",0)</f>
        <v>0</v>
      </c>
      <c r="J4">
        <f>SUM(B4:I4)</f>
        <v>0</v>
      </c>
    </row>
    <row r="5" spans="1:10" x14ac:dyDescent="0.15">
      <c r="A5">
        <f>'③申込み名簿 '!B12</f>
        <v>0</v>
      </c>
      <c r="B5">
        <f>COUNTIF('③申込み名簿 '!I12,"○")*630</f>
        <v>0</v>
      </c>
      <c r="C5">
        <f>COUNTIF('③申込み名簿 '!J12,"○")*770</f>
        <v>0</v>
      </c>
      <c r="D5">
        <f>COUNTIF('③申込み名簿 '!M12,"○")*480</f>
        <v>0</v>
      </c>
      <c r="E5">
        <f>COUNTIF('③申込み名簿 '!N12,"○")*630</f>
        <v>0</v>
      </c>
      <c r="F5">
        <f>COUNTIF('③申込み名簿 '!H12,"○")*20</f>
        <v>0</v>
      </c>
      <c r="G5">
        <f>COUNTIF('③申込み名簿 '!L12,"○")*20</f>
        <v>0</v>
      </c>
      <c r="H5">
        <f>COUNTIFS('③申込み名簿 '!E12,"○",'③申込み名簿 '!G12,"◎")*330+COUNTIFS('③申込み名簿 '!E12,"",'③申込み名簿 '!G12,"◎")*660</f>
        <v>0</v>
      </c>
      <c r="I5" cm="1">
        <f t="array" ref="I5">_xlfn.IFS('③申込み名簿 '!G12="◎",205,'③申込み名簿 '!G12="○",0,'③申込み名簿 '!G12="",0)</f>
        <v>0</v>
      </c>
      <c r="J5">
        <f>SUM(B5:I5)</f>
        <v>0</v>
      </c>
    </row>
    <row r="7" spans="1:10" x14ac:dyDescent="0.15">
      <c r="A7" t="s">
        <v>146</v>
      </c>
    </row>
    <row r="8" spans="1:10" x14ac:dyDescent="0.15">
      <c r="A8">
        <f>'③申込み名簿 '!C19</f>
        <v>0</v>
      </c>
      <c r="B8">
        <f>COUNTIF('③申込み名簿 '!I19,"○")*630</f>
        <v>0</v>
      </c>
      <c r="C8">
        <f>COUNTIF('③申込み名簿 '!J19,"○")*770</f>
        <v>0</v>
      </c>
      <c r="D8">
        <f>COUNTIF('③申込み名簿 '!M19,"○")*480</f>
        <v>0</v>
      </c>
      <c r="E8">
        <f>COUNTIF('③申込み名簿 '!N19,"○")*630</f>
        <v>0</v>
      </c>
      <c r="F8">
        <f>COUNTIF('③申込み名簿 '!H19,"○")*20</f>
        <v>0</v>
      </c>
      <c r="G8">
        <f>COUNTIF('③申込み名簿 '!L19,"○")*20</f>
        <v>0</v>
      </c>
      <c r="H8">
        <v>0</v>
      </c>
      <c r="I8" cm="1">
        <f t="array" ref="I8">_xlfn.IFS('③申込み名簿 '!G19="◎",205,'③申込み名簿 '!G19="○",0,'③申込み名簿 '!G19="",0)</f>
        <v>0</v>
      </c>
      <c r="J8">
        <f t="shared" ref="J8:J30" si="0">SUM(B8:I8)</f>
        <v>0</v>
      </c>
    </row>
    <row r="9" spans="1:10" x14ac:dyDescent="0.15">
      <c r="A9">
        <f>'③申込み名簿 '!C20</f>
        <v>0</v>
      </c>
      <c r="B9">
        <f>COUNTIF('③申込み名簿 '!I20,"○")*630</f>
        <v>0</v>
      </c>
      <c r="C9">
        <f>COUNTIF('③申込み名簿 '!J20,"○")*770</f>
        <v>0</v>
      </c>
      <c r="D9">
        <f>COUNTIF('③申込み名簿 '!M20,"○")*480</f>
        <v>0</v>
      </c>
      <c r="E9">
        <f>COUNTIF('③申込み名簿 '!N20,"○")*630</f>
        <v>0</v>
      </c>
      <c r="F9">
        <f>COUNTIF('③申込み名簿 '!H20,"○")*20</f>
        <v>0</v>
      </c>
      <c r="G9">
        <f>COUNTIF('③申込み名簿 '!L20,"○")*20</f>
        <v>0</v>
      </c>
      <c r="H9">
        <v>0</v>
      </c>
      <c r="I9" cm="1">
        <f t="array" ref="I9">_xlfn.IFS('③申込み名簿 '!G20="◎",205,'③申込み名簿 '!G20="○",0,'③申込み名簿 '!G20="",0)</f>
        <v>0</v>
      </c>
      <c r="J9">
        <f t="shared" si="0"/>
        <v>0</v>
      </c>
    </row>
    <row r="10" spans="1:10" x14ac:dyDescent="0.15">
      <c r="A10">
        <f>'③申込み名簿 '!C21</f>
        <v>0</v>
      </c>
      <c r="B10">
        <f>COUNTIF('③申込み名簿 '!I21,"○")*630</f>
        <v>0</v>
      </c>
      <c r="C10">
        <f>COUNTIF('③申込み名簿 '!J21,"○")*770</f>
        <v>0</v>
      </c>
      <c r="D10">
        <f>COUNTIF('③申込み名簿 '!M21,"○")*480</f>
        <v>0</v>
      </c>
      <c r="E10">
        <f>COUNTIF('③申込み名簿 '!N21,"○")*630</f>
        <v>0</v>
      </c>
      <c r="F10">
        <f>COUNTIF('③申込み名簿 '!H21,"○")*20</f>
        <v>0</v>
      </c>
      <c r="G10">
        <f>COUNTIF('③申込み名簿 '!L21,"○")*20</f>
        <v>0</v>
      </c>
      <c r="H10">
        <v>0</v>
      </c>
      <c r="I10" cm="1">
        <f t="array" ref="I10">_xlfn.IFS('③申込み名簿 '!G21="◎",205,'③申込み名簿 '!G21="○",0,'③申込み名簿 '!G21="",0)</f>
        <v>0</v>
      </c>
      <c r="J10">
        <f t="shared" si="0"/>
        <v>0</v>
      </c>
    </row>
    <row r="11" spans="1:10" x14ac:dyDescent="0.15">
      <c r="A11">
        <f>'③申込み名簿 '!C22</f>
        <v>0</v>
      </c>
      <c r="B11">
        <f>COUNTIF('③申込み名簿 '!I22,"○")*630</f>
        <v>0</v>
      </c>
      <c r="C11">
        <f>COUNTIF('③申込み名簿 '!J22,"○")*770</f>
        <v>0</v>
      </c>
      <c r="D11">
        <f>COUNTIF('③申込み名簿 '!M22,"○")*480</f>
        <v>0</v>
      </c>
      <c r="E11">
        <f>COUNTIF('③申込み名簿 '!N22,"○")*630</f>
        <v>0</v>
      </c>
      <c r="F11">
        <f>COUNTIF('③申込み名簿 '!H22,"○")*20</f>
        <v>0</v>
      </c>
      <c r="G11">
        <f>COUNTIF('③申込み名簿 '!L22,"○")*20</f>
        <v>0</v>
      </c>
      <c r="H11">
        <v>0</v>
      </c>
      <c r="I11" cm="1">
        <f t="array" ref="I11">_xlfn.IFS('③申込み名簿 '!G22="◎",205,'③申込み名簿 '!G22="○",0,'③申込み名簿 '!G22="",0)</f>
        <v>0</v>
      </c>
      <c r="J11">
        <f t="shared" si="0"/>
        <v>0</v>
      </c>
    </row>
    <row r="12" spans="1:10" x14ac:dyDescent="0.15">
      <c r="A12">
        <f>'③申込み名簿 '!C23</f>
        <v>0</v>
      </c>
      <c r="B12">
        <f>COUNTIF('③申込み名簿 '!I23,"○")*630</f>
        <v>0</v>
      </c>
      <c r="C12">
        <f>COUNTIF('③申込み名簿 '!J23,"○")*770</f>
        <v>0</v>
      </c>
      <c r="D12">
        <f>COUNTIF('③申込み名簿 '!M23,"○")*480</f>
        <v>0</v>
      </c>
      <c r="E12">
        <f>COUNTIF('③申込み名簿 '!N23,"○")*630</f>
        <v>0</v>
      </c>
      <c r="F12">
        <f>COUNTIF('③申込み名簿 '!H23,"○")*20</f>
        <v>0</v>
      </c>
      <c r="G12">
        <f>COUNTIF('③申込み名簿 '!L23,"○")*20</f>
        <v>0</v>
      </c>
      <c r="H12">
        <v>0</v>
      </c>
      <c r="I12" cm="1">
        <f t="array" ref="I12">_xlfn.IFS('③申込み名簿 '!G23="◎",205,'③申込み名簿 '!G23="○",0,'③申込み名簿 '!G23="",0)</f>
        <v>0</v>
      </c>
      <c r="J12">
        <f t="shared" si="0"/>
        <v>0</v>
      </c>
    </row>
    <row r="13" spans="1:10" x14ac:dyDescent="0.15">
      <c r="A13">
        <f>'③申込み名簿 '!C24</f>
        <v>0</v>
      </c>
      <c r="B13">
        <f>COUNTIF('③申込み名簿 '!I24,"○")*630</f>
        <v>0</v>
      </c>
      <c r="C13">
        <f>COUNTIF('③申込み名簿 '!J24,"○")*770</f>
        <v>0</v>
      </c>
      <c r="D13">
        <f>COUNTIF('③申込み名簿 '!M24,"○")*480</f>
        <v>0</v>
      </c>
      <c r="E13">
        <f>COUNTIF('③申込み名簿 '!N24,"○")*630</f>
        <v>0</v>
      </c>
      <c r="F13">
        <f>COUNTIF('③申込み名簿 '!H24,"○")*20</f>
        <v>0</v>
      </c>
      <c r="G13">
        <f>COUNTIF('③申込み名簿 '!L24,"○")*20</f>
        <v>0</v>
      </c>
      <c r="H13">
        <v>0</v>
      </c>
      <c r="I13" cm="1">
        <f t="array" ref="I13">_xlfn.IFS('③申込み名簿 '!G24="◎",205,'③申込み名簿 '!G24="○",0,'③申込み名簿 '!G24="",0)</f>
        <v>0</v>
      </c>
      <c r="J13">
        <f t="shared" si="0"/>
        <v>0</v>
      </c>
    </row>
    <row r="14" spans="1:10" x14ac:dyDescent="0.15">
      <c r="A14">
        <f>'③申込み名簿 '!C25</f>
        <v>0</v>
      </c>
      <c r="B14">
        <f>COUNTIF('③申込み名簿 '!I25,"○")*630</f>
        <v>0</v>
      </c>
      <c r="C14">
        <f>COUNTIF('③申込み名簿 '!J25,"○")*770</f>
        <v>0</v>
      </c>
      <c r="D14">
        <f>COUNTIF('③申込み名簿 '!M25,"○")*480</f>
        <v>0</v>
      </c>
      <c r="E14">
        <f>COUNTIF('③申込み名簿 '!N25,"○")*630</f>
        <v>0</v>
      </c>
      <c r="F14">
        <f>COUNTIF('③申込み名簿 '!H25,"○")*20</f>
        <v>0</v>
      </c>
      <c r="G14">
        <f>COUNTIF('③申込み名簿 '!L25,"○")*20</f>
        <v>0</v>
      </c>
      <c r="H14">
        <v>0</v>
      </c>
      <c r="I14" cm="1">
        <f t="array" ref="I14">_xlfn.IFS('③申込み名簿 '!G25="◎",205,'③申込み名簿 '!G25="○",0,'③申込み名簿 '!G25="",0)</f>
        <v>0</v>
      </c>
      <c r="J14">
        <f t="shared" si="0"/>
        <v>0</v>
      </c>
    </row>
    <row r="15" spans="1:10" x14ac:dyDescent="0.15">
      <c r="A15">
        <f>'③申込み名簿 '!C26</f>
        <v>0</v>
      </c>
      <c r="B15">
        <f>COUNTIF('③申込み名簿 '!I26,"○")*630</f>
        <v>0</v>
      </c>
      <c r="C15">
        <f>COUNTIF('③申込み名簿 '!J26,"○")*770</f>
        <v>0</v>
      </c>
      <c r="D15">
        <f>COUNTIF('③申込み名簿 '!M26,"○")*480</f>
        <v>0</v>
      </c>
      <c r="E15">
        <f>COUNTIF('③申込み名簿 '!N26,"○")*630</f>
        <v>0</v>
      </c>
      <c r="F15">
        <f>COUNTIF('③申込み名簿 '!H26,"○")*20</f>
        <v>0</v>
      </c>
      <c r="G15">
        <f>COUNTIF('③申込み名簿 '!L26,"○")*20</f>
        <v>0</v>
      </c>
      <c r="H15">
        <v>0</v>
      </c>
      <c r="I15" cm="1">
        <f t="array" ref="I15">_xlfn.IFS('③申込み名簿 '!G26="◎",205,'③申込み名簿 '!G26="○",0,'③申込み名簿 '!G26="",0)</f>
        <v>0</v>
      </c>
      <c r="J15">
        <f t="shared" si="0"/>
        <v>0</v>
      </c>
    </row>
    <row r="16" spans="1:10" x14ac:dyDescent="0.15">
      <c r="A16">
        <f>'③申込み名簿 '!C27</f>
        <v>0</v>
      </c>
      <c r="B16">
        <f>COUNTIF('③申込み名簿 '!I27,"○")*630</f>
        <v>0</v>
      </c>
      <c r="C16">
        <f>COUNTIF('③申込み名簿 '!J27,"○")*770</f>
        <v>0</v>
      </c>
      <c r="D16">
        <f>COUNTIF('③申込み名簿 '!M27,"○")*480</f>
        <v>0</v>
      </c>
      <c r="E16">
        <f>COUNTIF('③申込み名簿 '!N27,"○")*630</f>
        <v>0</v>
      </c>
      <c r="F16">
        <f>COUNTIF('③申込み名簿 '!H27,"○")*20</f>
        <v>0</v>
      </c>
      <c r="G16">
        <f>COUNTIF('③申込み名簿 '!L27,"○")*20</f>
        <v>0</v>
      </c>
      <c r="H16">
        <v>0</v>
      </c>
      <c r="I16" cm="1">
        <f t="array" ref="I16">_xlfn.IFS('③申込み名簿 '!G27="◎",205,'③申込み名簿 '!G27="○",0,'③申込み名簿 '!G27="",0)</f>
        <v>0</v>
      </c>
      <c r="J16">
        <f t="shared" si="0"/>
        <v>0</v>
      </c>
    </row>
    <row r="17" spans="1:10" x14ac:dyDescent="0.15">
      <c r="A17">
        <f>'③申込み名簿 '!C28</f>
        <v>0</v>
      </c>
      <c r="B17">
        <f>COUNTIF('③申込み名簿 '!I28,"○")*630</f>
        <v>0</v>
      </c>
      <c r="C17">
        <f>COUNTIF('③申込み名簿 '!J28,"○")*770</f>
        <v>0</v>
      </c>
      <c r="D17">
        <f>COUNTIF('③申込み名簿 '!M28,"○")*480</f>
        <v>0</v>
      </c>
      <c r="E17">
        <f>COUNTIF('③申込み名簿 '!N28,"○")*630</f>
        <v>0</v>
      </c>
      <c r="F17">
        <f>COUNTIF('③申込み名簿 '!H28,"○")*20</f>
        <v>0</v>
      </c>
      <c r="G17">
        <f>COUNTIF('③申込み名簿 '!L28,"○")*20</f>
        <v>0</v>
      </c>
      <c r="H17">
        <v>0</v>
      </c>
      <c r="I17" cm="1">
        <f t="array" ref="I17">_xlfn.IFS('③申込み名簿 '!G28="◎",205,'③申込み名簿 '!G28="○",0,'③申込み名簿 '!G28="",0)</f>
        <v>0</v>
      </c>
      <c r="J17">
        <f t="shared" si="0"/>
        <v>0</v>
      </c>
    </row>
    <row r="18" spans="1:10" x14ac:dyDescent="0.15">
      <c r="A18">
        <f>'③申込み名簿 '!C29</f>
        <v>0</v>
      </c>
      <c r="B18">
        <f>COUNTIF('③申込み名簿 '!I29,"○")*630</f>
        <v>0</v>
      </c>
      <c r="C18">
        <f>COUNTIF('③申込み名簿 '!J29,"○")*770</f>
        <v>0</v>
      </c>
      <c r="D18">
        <f>COUNTIF('③申込み名簿 '!M29,"○")*480</f>
        <v>0</v>
      </c>
      <c r="E18">
        <f>COUNTIF('③申込み名簿 '!N29,"○")*630</f>
        <v>0</v>
      </c>
      <c r="F18">
        <f>COUNTIF('③申込み名簿 '!H29,"○")*20</f>
        <v>0</v>
      </c>
      <c r="G18">
        <f>COUNTIF('③申込み名簿 '!L29,"○")*20</f>
        <v>0</v>
      </c>
      <c r="H18">
        <v>0</v>
      </c>
      <c r="I18" cm="1">
        <f t="array" ref="I18">_xlfn.IFS('③申込み名簿 '!G29="◎",205,'③申込み名簿 '!G29="○",0,'③申込み名簿 '!G29="",0)</f>
        <v>0</v>
      </c>
      <c r="J18">
        <f t="shared" si="0"/>
        <v>0</v>
      </c>
    </row>
    <row r="19" spans="1:10" x14ac:dyDescent="0.15">
      <c r="A19">
        <f>'③申込み名簿 '!C30</f>
        <v>0</v>
      </c>
      <c r="B19">
        <f>COUNTIF('③申込み名簿 '!I30,"○")*630</f>
        <v>0</v>
      </c>
      <c r="C19">
        <f>COUNTIF('③申込み名簿 '!J30,"○")*770</f>
        <v>0</v>
      </c>
      <c r="D19">
        <f>COUNTIF('③申込み名簿 '!M30,"○")*480</f>
        <v>0</v>
      </c>
      <c r="E19">
        <f>COUNTIF('③申込み名簿 '!N30,"○")*630</f>
        <v>0</v>
      </c>
      <c r="F19">
        <f>COUNTIF('③申込み名簿 '!H30,"○")*20</f>
        <v>0</v>
      </c>
      <c r="G19">
        <f>COUNTIF('③申込み名簿 '!L30,"○")*20</f>
        <v>0</v>
      </c>
      <c r="H19">
        <v>0</v>
      </c>
      <c r="I19" cm="1">
        <f t="array" ref="I19">_xlfn.IFS('③申込み名簿 '!G30="◎",205,'③申込み名簿 '!G30="○",0,'③申込み名簿 '!G30="",0)</f>
        <v>0</v>
      </c>
      <c r="J19">
        <f t="shared" si="0"/>
        <v>0</v>
      </c>
    </row>
    <row r="20" spans="1:10" x14ac:dyDescent="0.15">
      <c r="A20">
        <f>'③申込み名簿 '!C31</f>
        <v>0</v>
      </c>
      <c r="B20">
        <f>COUNTIF('③申込み名簿 '!I31,"○")*630</f>
        <v>0</v>
      </c>
      <c r="C20">
        <f>COUNTIF('③申込み名簿 '!J31,"○")*770</f>
        <v>0</v>
      </c>
      <c r="D20">
        <f>COUNTIF('③申込み名簿 '!M31,"○")*480</f>
        <v>0</v>
      </c>
      <c r="E20">
        <f>COUNTIF('③申込み名簿 '!N31,"○")*630</f>
        <v>0</v>
      </c>
      <c r="F20">
        <f>COUNTIF('③申込み名簿 '!H31,"○")*20</f>
        <v>0</v>
      </c>
      <c r="G20">
        <f>COUNTIF('③申込み名簿 '!L31,"○")*20</f>
        <v>0</v>
      </c>
      <c r="H20">
        <v>0</v>
      </c>
      <c r="I20" cm="1">
        <f t="array" ref="I20">_xlfn.IFS('③申込み名簿 '!G31="◎",205,'③申込み名簿 '!G31="○",0,'③申込み名簿 '!G31="",0)</f>
        <v>0</v>
      </c>
      <c r="J20">
        <f t="shared" si="0"/>
        <v>0</v>
      </c>
    </row>
    <row r="21" spans="1:10" x14ac:dyDescent="0.15">
      <c r="A21">
        <f>'③申込み名簿 '!C32</f>
        <v>0</v>
      </c>
      <c r="B21">
        <f>COUNTIF('③申込み名簿 '!I32,"○")*630</f>
        <v>0</v>
      </c>
      <c r="C21">
        <f>COUNTIF('③申込み名簿 '!J32,"○")*770</f>
        <v>0</v>
      </c>
      <c r="D21">
        <f>COUNTIF('③申込み名簿 '!M32,"○")*480</f>
        <v>0</v>
      </c>
      <c r="E21">
        <f>COUNTIF('③申込み名簿 '!N32,"○")*630</f>
        <v>0</v>
      </c>
      <c r="F21">
        <f>COUNTIF('③申込み名簿 '!H32,"○")*20</f>
        <v>0</v>
      </c>
      <c r="G21">
        <f>COUNTIF('③申込み名簿 '!L32,"○")*20</f>
        <v>0</v>
      </c>
      <c r="H21">
        <v>0</v>
      </c>
      <c r="I21" cm="1">
        <f t="array" ref="I21">_xlfn.IFS('③申込み名簿 '!G32="◎",205,'③申込み名簿 '!G32="○",0,'③申込み名簿 '!G32="",0)</f>
        <v>0</v>
      </c>
      <c r="J21">
        <f t="shared" si="0"/>
        <v>0</v>
      </c>
    </row>
    <row r="22" spans="1:10" x14ac:dyDescent="0.15">
      <c r="A22">
        <f>'③申込み名簿 '!C33</f>
        <v>0</v>
      </c>
      <c r="B22">
        <f>COUNTIF('③申込み名簿 '!I33,"○")*630</f>
        <v>0</v>
      </c>
      <c r="C22">
        <f>COUNTIF('③申込み名簿 '!J33,"○")*770</f>
        <v>0</v>
      </c>
      <c r="D22">
        <f>COUNTIF('③申込み名簿 '!M33,"○")*480</f>
        <v>0</v>
      </c>
      <c r="E22">
        <f>COUNTIF('③申込み名簿 '!N33,"○")*630</f>
        <v>0</v>
      </c>
      <c r="F22">
        <f>COUNTIF('③申込み名簿 '!H33,"○")*20</f>
        <v>0</v>
      </c>
      <c r="G22">
        <f>COUNTIF('③申込み名簿 '!L33,"○")*20</f>
        <v>0</v>
      </c>
      <c r="H22">
        <v>0</v>
      </c>
      <c r="I22" cm="1">
        <f t="array" ref="I22">_xlfn.IFS('③申込み名簿 '!G33="◎",205,'③申込み名簿 '!G33="○",0,'③申込み名簿 '!G33="",0)</f>
        <v>0</v>
      </c>
      <c r="J22">
        <f t="shared" si="0"/>
        <v>0</v>
      </c>
    </row>
    <row r="23" spans="1:10" x14ac:dyDescent="0.15">
      <c r="A23">
        <f>'③申込み名簿 '!C34</f>
        <v>0</v>
      </c>
      <c r="B23">
        <f>COUNTIF('③申込み名簿 '!I34,"○")*630</f>
        <v>0</v>
      </c>
      <c r="C23">
        <f>COUNTIF('③申込み名簿 '!J34,"○")*770</f>
        <v>0</v>
      </c>
      <c r="D23">
        <f>COUNTIF('③申込み名簿 '!M34,"○")*480</f>
        <v>0</v>
      </c>
      <c r="E23">
        <f>COUNTIF('③申込み名簿 '!N34,"○")*630</f>
        <v>0</v>
      </c>
      <c r="F23">
        <f>COUNTIF('③申込み名簿 '!H34,"○")*20</f>
        <v>0</v>
      </c>
      <c r="G23">
        <f>COUNTIF('③申込み名簿 '!L34,"○")*20</f>
        <v>0</v>
      </c>
      <c r="H23">
        <v>0</v>
      </c>
      <c r="I23" cm="1">
        <f t="array" ref="I23">_xlfn.IFS('③申込み名簿 '!G34="◎",205,'③申込み名簿 '!G34="○",0,'③申込み名簿 '!G34="",0)</f>
        <v>0</v>
      </c>
      <c r="J23">
        <f t="shared" si="0"/>
        <v>0</v>
      </c>
    </row>
    <row r="24" spans="1:10" x14ac:dyDescent="0.15">
      <c r="A24">
        <f>'③申込み名簿 '!C35</f>
        <v>0</v>
      </c>
      <c r="B24">
        <f>COUNTIF('③申込み名簿 '!I35,"○")*630</f>
        <v>0</v>
      </c>
      <c r="C24">
        <f>COUNTIF('③申込み名簿 '!J35,"○")*770</f>
        <v>0</v>
      </c>
      <c r="D24">
        <f>COUNTIF('③申込み名簿 '!M35,"○")*480</f>
        <v>0</v>
      </c>
      <c r="E24">
        <f>COUNTIF('③申込み名簿 '!N35,"○")*630</f>
        <v>0</v>
      </c>
      <c r="F24">
        <f>COUNTIF('③申込み名簿 '!H35,"○")*20</f>
        <v>0</v>
      </c>
      <c r="G24">
        <f>COUNTIF('③申込み名簿 '!L35,"○")*20</f>
        <v>0</v>
      </c>
      <c r="H24">
        <v>0</v>
      </c>
      <c r="I24" cm="1">
        <f t="array" ref="I24">_xlfn.IFS('③申込み名簿 '!G35="◎",205,'③申込み名簿 '!G35="○",0,'③申込み名簿 '!G35="",0)</f>
        <v>0</v>
      </c>
      <c r="J24">
        <f t="shared" si="0"/>
        <v>0</v>
      </c>
    </row>
    <row r="25" spans="1:10" x14ac:dyDescent="0.15">
      <c r="A25">
        <f>'③申込み名簿 '!C36</f>
        <v>0</v>
      </c>
      <c r="B25">
        <f>COUNTIF('③申込み名簿 '!I36,"○")*630</f>
        <v>0</v>
      </c>
      <c r="C25">
        <f>COUNTIF('③申込み名簿 '!J36,"○")*770</f>
        <v>0</v>
      </c>
      <c r="D25">
        <f>COUNTIF('③申込み名簿 '!M36,"○")*480</f>
        <v>0</v>
      </c>
      <c r="E25">
        <f>COUNTIF('③申込み名簿 '!N36,"○")*630</f>
        <v>0</v>
      </c>
      <c r="F25">
        <f>COUNTIF('③申込み名簿 '!H36,"○")*20</f>
        <v>0</v>
      </c>
      <c r="G25">
        <f>COUNTIF('③申込み名簿 '!L36,"○")*20</f>
        <v>0</v>
      </c>
      <c r="H25">
        <v>0</v>
      </c>
      <c r="I25" cm="1">
        <f t="array" ref="I25">_xlfn.IFS('③申込み名簿 '!G36="◎",205,'③申込み名簿 '!G36="○",0,'③申込み名簿 '!G36="",0)</f>
        <v>0</v>
      </c>
      <c r="J25">
        <f t="shared" si="0"/>
        <v>0</v>
      </c>
    </row>
    <row r="26" spans="1:10" x14ac:dyDescent="0.15">
      <c r="A26">
        <f>'③申込み名簿 '!C37</f>
        <v>0</v>
      </c>
      <c r="B26">
        <f>COUNTIF('③申込み名簿 '!I37,"○")*630</f>
        <v>0</v>
      </c>
      <c r="C26">
        <f>COUNTIF('③申込み名簿 '!J37,"○")*770</f>
        <v>0</v>
      </c>
      <c r="D26">
        <f>COUNTIF('③申込み名簿 '!M37,"○")*480</f>
        <v>0</v>
      </c>
      <c r="E26">
        <f>COUNTIF('③申込み名簿 '!N37,"○")*630</f>
        <v>0</v>
      </c>
      <c r="F26">
        <f>COUNTIF('③申込み名簿 '!H37,"○")*20</f>
        <v>0</v>
      </c>
      <c r="G26">
        <f>COUNTIF('③申込み名簿 '!L37,"○")*20</f>
        <v>0</v>
      </c>
      <c r="H26">
        <v>0</v>
      </c>
      <c r="I26" cm="1">
        <f t="array" ref="I26">_xlfn.IFS('③申込み名簿 '!G37="◎",205,'③申込み名簿 '!G37="○",0,'③申込み名簿 '!G37="",0)</f>
        <v>0</v>
      </c>
      <c r="J26">
        <f t="shared" si="0"/>
        <v>0</v>
      </c>
    </row>
    <row r="27" spans="1:10" x14ac:dyDescent="0.15">
      <c r="A27">
        <f>'③申込み名簿 '!C38</f>
        <v>0</v>
      </c>
      <c r="B27">
        <f>COUNTIF('③申込み名簿 '!I38,"○")*630</f>
        <v>0</v>
      </c>
      <c r="C27">
        <f>COUNTIF('③申込み名簿 '!J38,"○")*770</f>
        <v>0</v>
      </c>
      <c r="D27">
        <f>COUNTIF('③申込み名簿 '!M38,"○")*480</f>
        <v>0</v>
      </c>
      <c r="E27">
        <f>COUNTIF('③申込み名簿 '!N38,"○")*630</f>
        <v>0</v>
      </c>
      <c r="F27">
        <f>COUNTIF('③申込み名簿 '!H38,"○")*20</f>
        <v>0</v>
      </c>
      <c r="G27">
        <f>COUNTIF('③申込み名簿 '!L38,"○")*20</f>
        <v>0</v>
      </c>
      <c r="H27">
        <v>0</v>
      </c>
      <c r="I27" cm="1">
        <f t="array" ref="I27">_xlfn.IFS('③申込み名簿 '!G38="◎",205,'③申込み名簿 '!G38="○",0,'③申込み名簿 '!G38="",0)</f>
        <v>0</v>
      </c>
      <c r="J27">
        <f t="shared" si="0"/>
        <v>0</v>
      </c>
    </row>
    <row r="28" spans="1:10" x14ac:dyDescent="0.15">
      <c r="A28">
        <f>'③申込み名簿 '!C39</f>
        <v>0</v>
      </c>
      <c r="B28">
        <f>COUNTIF('③申込み名簿 '!I39,"○")*630</f>
        <v>0</v>
      </c>
      <c r="C28">
        <f>COUNTIF('③申込み名簿 '!J39,"○")*770</f>
        <v>0</v>
      </c>
      <c r="D28">
        <f>COUNTIF('③申込み名簿 '!M39,"○")*480</f>
        <v>0</v>
      </c>
      <c r="E28">
        <f>COUNTIF('③申込み名簿 '!N39,"○")*630</f>
        <v>0</v>
      </c>
      <c r="F28">
        <f>COUNTIF('③申込み名簿 '!H39,"○")*20</f>
        <v>0</v>
      </c>
      <c r="G28">
        <f>COUNTIF('③申込み名簿 '!L39,"○")*20</f>
        <v>0</v>
      </c>
      <c r="H28">
        <v>0</v>
      </c>
      <c r="I28" cm="1">
        <f t="array" ref="I28">_xlfn.IFS('③申込み名簿 '!G39="◎",205,'③申込み名簿 '!G39="○",0,'③申込み名簿 '!G39="",0)</f>
        <v>0</v>
      </c>
      <c r="J28">
        <f t="shared" si="0"/>
        <v>0</v>
      </c>
    </row>
    <row r="29" spans="1:10" x14ac:dyDescent="0.15">
      <c r="A29">
        <f>'③申込み名簿 '!C40</f>
        <v>0</v>
      </c>
      <c r="B29">
        <f>COUNTIF('③申込み名簿 '!I40,"○")*630</f>
        <v>0</v>
      </c>
      <c r="C29">
        <f>COUNTIF('③申込み名簿 '!J40,"○")*770</f>
        <v>0</v>
      </c>
      <c r="D29">
        <f>COUNTIF('③申込み名簿 '!M40,"○")*480</f>
        <v>0</v>
      </c>
      <c r="E29">
        <f>COUNTIF('③申込み名簿 '!N40,"○")*630</f>
        <v>0</v>
      </c>
      <c r="F29">
        <f>COUNTIF('③申込み名簿 '!H40,"○")*20</f>
        <v>0</v>
      </c>
      <c r="G29">
        <f>COUNTIF('③申込み名簿 '!L40,"○")*20</f>
        <v>0</v>
      </c>
      <c r="H29">
        <v>0</v>
      </c>
      <c r="I29" cm="1">
        <f t="array" ref="I29">_xlfn.IFS('③申込み名簿 '!G40="◎",205,'③申込み名簿 '!G40="○",0,'③申込み名簿 '!G40="",0)</f>
        <v>0</v>
      </c>
      <c r="J29">
        <f t="shared" si="0"/>
        <v>0</v>
      </c>
    </row>
    <row r="30" spans="1:10" x14ac:dyDescent="0.15">
      <c r="A30">
        <f>'③申込み名簿 '!C41</f>
        <v>0</v>
      </c>
      <c r="B30">
        <f>COUNTIF('③申込み名簿 '!I41,"○")*630</f>
        <v>0</v>
      </c>
      <c r="C30">
        <f>COUNTIF('③申込み名簿 '!J41,"○")*770</f>
        <v>0</v>
      </c>
      <c r="D30">
        <f>COUNTIF('③申込み名簿 '!M41,"○")*480</f>
        <v>0</v>
      </c>
      <c r="E30">
        <f>COUNTIF('③申込み名簿 '!N41,"○")*630</f>
        <v>0</v>
      </c>
      <c r="F30">
        <f>COUNTIF('③申込み名簿 '!H41,"○")*20</f>
        <v>0</v>
      </c>
      <c r="G30">
        <f>COUNTIF('③申込み名簿 '!L41,"○")*20</f>
        <v>0</v>
      </c>
      <c r="H30">
        <v>0</v>
      </c>
      <c r="I30" cm="1">
        <f t="array" ref="I30">_xlfn.IFS('③申込み名簿 '!G41="◎",205,'③申込み名簿 '!G41="○",0,'③申込み名簿 '!G41="",0)</f>
        <v>0</v>
      </c>
      <c r="J30">
        <f t="shared" si="0"/>
        <v>0</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37F06-A183-4F53-8978-A44C77255D61}">
  <dimension ref="A1:M56"/>
  <sheetViews>
    <sheetView view="pageBreakPreview" zoomScaleNormal="85" zoomScaleSheetLayoutView="100" workbookViewId="0">
      <selection activeCell="O9" sqref="O9"/>
    </sheetView>
  </sheetViews>
  <sheetFormatPr defaultColWidth="9" defaultRowHeight="13.5" x14ac:dyDescent="0.15"/>
  <cols>
    <col min="1" max="1" width="2" customWidth="1"/>
    <col min="2" max="2" width="10.875" customWidth="1"/>
    <col min="3" max="3" width="10" customWidth="1"/>
    <col min="4" max="11" width="11.625" customWidth="1"/>
    <col min="12" max="13" width="1.625" customWidth="1"/>
  </cols>
  <sheetData>
    <row r="1" spans="1:13" ht="13.5" customHeight="1" x14ac:dyDescent="0.15">
      <c r="A1" s="283" t="s">
        <v>42</v>
      </c>
      <c r="B1" s="283"/>
      <c r="C1" s="283"/>
      <c r="D1" s="283"/>
      <c r="E1" s="10"/>
      <c r="F1" s="4"/>
      <c r="G1" s="4"/>
      <c r="H1" s="4"/>
      <c r="I1" s="4"/>
      <c r="J1" s="4"/>
      <c r="K1" s="4"/>
      <c r="L1" s="4"/>
      <c r="M1" s="4"/>
    </row>
    <row r="2" spans="1:13" ht="29.25" customHeight="1" x14ac:dyDescent="0.15">
      <c r="A2" s="4"/>
      <c r="B2" s="11" t="s">
        <v>43</v>
      </c>
      <c r="C2" s="11" t="s">
        <v>44</v>
      </c>
      <c r="D2" s="284" t="s">
        <v>45</v>
      </c>
      <c r="E2" s="285"/>
      <c r="F2" s="285"/>
      <c r="G2" s="285"/>
      <c r="H2" s="285"/>
      <c r="I2" s="12"/>
      <c r="J2" s="13"/>
      <c r="K2" s="13"/>
      <c r="L2" s="13"/>
      <c r="M2" s="13"/>
    </row>
    <row r="3" spans="1:13" ht="9" customHeight="1" thickBot="1" x14ac:dyDescent="0.2">
      <c r="A3" s="4"/>
      <c r="B3" s="4"/>
      <c r="C3" s="4"/>
      <c r="D3" s="14"/>
      <c r="E3" s="4"/>
      <c r="F3" s="4"/>
      <c r="G3" s="4"/>
      <c r="H3" s="4"/>
      <c r="I3" s="4"/>
      <c r="J3" s="4"/>
      <c r="K3" s="4"/>
      <c r="L3" s="4"/>
      <c r="M3" s="4"/>
    </row>
    <row r="4" spans="1:13" ht="17.25" customHeight="1" x14ac:dyDescent="0.15">
      <c r="A4" s="15"/>
      <c r="B4" s="16"/>
      <c r="C4" s="16"/>
      <c r="D4" s="16"/>
      <c r="E4" s="16"/>
      <c r="F4" s="17"/>
      <c r="G4" s="16"/>
      <c r="H4" s="17"/>
      <c r="I4" s="17"/>
      <c r="J4" s="18" t="s">
        <v>46</v>
      </c>
      <c r="K4" s="18"/>
      <c r="L4" s="18"/>
      <c r="M4" s="19"/>
    </row>
    <row r="5" spans="1:13" ht="13.5" customHeight="1" x14ac:dyDescent="0.15">
      <c r="A5" s="20"/>
      <c r="B5" s="4" t="s">
        <v>47</v>
      </c>
      <c r="C5" s="4"/>
      <c r="D5" s="4"/>
      <c r="E5" s="4"/>
      <c r="F5" s="9"/>
      <c r="G5" s="21"/>
      <c r="H5" s="21"/>
      <c r="I5" s="21"/>
      <c r="J5" s="21"/>
      <c r="K5" s="21"/>
      <c r="L5" s="21"/>
      <c r="M5" s="22"/>
    </row>
    <row r="6" spans="1:13" ht="13.5" customHeight="1" x14ac:dyDescent="0.15">
      <c r="A6" s="20"/>
      <c r="B6" s="4" t="s">
        <v>48</v>
      </c>
      <c r="C6" s="4"/>
      <c r="D6" s="4"/>
      <c r="E6" s="4"/>
      <c r="F6" s="9"/>
      <c r="G6" s="21"/>
      <c r="H6" s="21"/>
      <c r="I6" s="21"/>
      <c r="J6" s="21"/>
      <c r="K6" s="21"/>
      <c r="L6" s="21"/>
      <c r="M6" s="22"/>
    </row>
    <row r="7" spans="1:13" ht="9" customHeight="1" x14ac:dyDescent="0.15">
      <c r="A7" s="20"/>
      <c r="B7" s="4"/>
      <c r="C7" s="4"/>
      <c r="D7" s="4"/>
      <c r="E7" s="4"/>
      <c r="F7" s="9"/>
      <c r="G7" s="21"/>
      <c r="H7" s="21"/>
      <c r="I7" s="21"/>
      <c r="J7" s="21"/>
      <c r="K7" s="21"/>
      <c r="L7" s="21"/>
      <c r="M7" s="22"/>
    </row>
    <row r="8" spans="1:13" ht="15" customHeight="1" thickBot="1" x14ac:dyDescent="0.2">
      <c r="A8" s="20"/>
      <c r="B8" s="7" t="s">
        <v>49</v>
      </c>
      <c r="C8" s="4"/>
      <c r="D8" s="4"/>
      <c r="E8" s="4"/>
      <c r="F8" s="4"/>
      <c r="G8" s="4"/>
      <c r="H8" s="4"/>
      <c r="I8" s="4"/>
      <c r="J8" s="4"/>
      <c r="K8" s="4"/>
      <c r="L8" s="4"/>
      <c r="M8" s="23"/>
    </row>
    <row r="9" spans="1:13" ht="24.95" customHeight="1" x14ac:dyDescent="0.15">
      <c r="A9" s="20"/>
      <c r="B9" s="24" t="s">
        <v>50</v>
      </c>
      <c r="C9" s="25" t="s">
        <v>51</v>
      </c>
      <c r="D9" s="26"/>
      <c r="E9" s="26"/>
      <c r="F9" s="26"/>
      <c r="G9" s="26"/>
      <c r="H9" s="26"/>
      <c r="I9" s="26"/>
      <c r="J9" s="26"/>
      <c r="K9" s="26"/>
      <c r="L9" s="27"/>
      <c r="M9" s="23"/>
    </row>
    <row r="10" spans="1:13" ht="18.75" customHeight="1" x14ac:dyDescent="0.15">
      <c r="A10" s="20"/>
      <c r="B10" s="286" t="s">
        <v>52</v>
      </c>
      <c r="C10" s="287" t="s">
        <v>127</v>
      </c>
      <c r="D10" s="288"/>
      <c r="E10" s="288"/>
      <c r="F10" s="288"/>
      <c r="G10" s="28" t="s">
        <v>53</v>
      </c>
      <c r="H10" s="29"/>
      <c r="I10" s="29"/>
      <c r="J10" s="29"/>
      <c r="K10" s="29"/>
      <c r="L10" s="30"/>
      <c r="M10" s="23"/>
    </row>
    <row r="11" spans="1:13" ht="27" customHeight="1" x14ac:dyDescent="0.15">
      <c r="A11" s="20"/>
      <c r="B11" s="286"/>
      <c r="C11" s="288"/>
      <c r="D11" s="288"/>
      <c r="E11" s="288"/>
      <c r="F11" s="288"/>
      <c r="G11" s="31" t="s">
        <v>54</v>
      </c>
      <c r="H11" s="32" t="s">
        <v>55</v>
      </c>
      <c r="I11" s="29"/>
      <c r="J11" s="29"/>
      <c r="K11" s="29"/>
      <c r="L11" s="30"/>
      <c r="M11" s="23"/>
    </row>
    <row r="12" spans="1:13" ht="22.5" customHeight="1" x14ac:dyDescent="0.15">
      <c r="A12" s="20"/>
      <c r="B12" s="33" t="s">
        <v>56</v>
      </c>
      <c r="C12" s="256"/>
      <c r="D12" s="256"/>
      <c r="E12" s="256"/>
      <c r="F12" s="256"/>
      <c r="G12" s="289" t="s">
        <v>57</v>
      </c>
      <c r="H12" s="35"/>
      <c r="I12" s="35"/>
      <c r="J12" s="35"/>
      <c r="K12" s="252" t="s">
        <v>58</v>
      </c>
      <c r="L12" s="253"/>
      <c r="M12" s="23"/>
    </row>
    <row r="13" spans="1:13" ht="22.5" customHeight="1" x14ac:dyDescent="0.15">
      <c r="A13" s="20"/>
      <c r="B13" s="36" t="s">
        <v>59</v>
      </c>
      <c r="C13" s="256"/>
      <c r="D13" s="256"/>
      <c r="E13" s="256"/>
      <c r="F13" s="256"/>
      <c r="G13" s="289"/>
      <c r="H13" s="29"/>
      <c r="I13" s="29"/>
      <c r="J13" s="29"/>
      <c r="K13" s="254"/>
      <c r="L13" s="255"/>
      <c r="M13" s="23"/>
    </row>
    <row r="14" spans="1:13" ht="22.5" customHeight="1" x14ac:dyDescent="0.15">
      <c r="A14" s="20"/>
      <c r="B14" s="257" t="s">
        <v>60</v>
      </c>
      <c r="C14" s="259" t="s">
        <v>61</v>
      </c>
      <c r="D14" s="260"/>
      <c r="E14" s="260"/>
      <c r="F14" s="260"/>
      <c r="G14" s="34" t="s">
        <v>62</v>
      </c>
      <c r="H14" s="37" t="s">
        <v>63</v>
      </c>
      <c r="I14" s="38"/>
      <c r="J14" s="38"/>
      <c r="K14" s="38"/>
      <c r="L14" s="39"/>
      <c r="M14" s="23"/>
    </row>
    <row r="15" spans="1:13" ht="20.100000000000001" customHeight="1" x14ac:dyDescent="0.15">
      <c r="A15" s="20"/>
      <c r="B15" s="258"/>
      <c r="C15" s="260"/>
      <c r="D15" s="260"/>
      <c r="E15" s="260"/>
      <c r="F15" s="260"/>
      <c r="G15" s="261" t="s">
        <v>128</v>
      </c>
      <c r="H15" s="262"/>
      <c r="I15" s="262"/>
      <c r="J15" s="262"/>
      <c r="K15" s="262"/>
      <c r="L15" s="263"/>
      <c r="M15" s="23"/>
    </row>
    <row r="16" spans="1:13" ht="22.5" customHeight="1" thickBot="1" x14ac:dyDescent="0.2">
      <c r="A16" s="20"/>
      <c r="B16" s="40" t="s">
        <v>62</v>
      </c>
      <c r="C16" s="267" t="s">
        <v>64</v>
      </c>
      <c r="D16" s="268"/>
      <c r="E16" s="268"/>
      <c r="F16" s="268"/>
      <c r="G16" s="264"/>
      <c r="H16" s="265"/>
      <c r="I16" s="265"/>
      <c r="J16" s="265"/>
      <c r="K16" s="265"/>
      <c r="L16" s="266"/>
      <c r="M16" s="23"/>
    </row>
    <row r="17" spans="1:13" ht="9" customHeight="1" x14ac:dyDescent="0.15">
      <c r="A17" s="20"/>
      <c r="B17" s="4"/>
      <c r="C17" s="4"/>
      <c r="D17" s="4"/>
      <c r="E17" s="4"/>
      <c r="F17" s="4"/>
      <c r="G17" s="4"/>
      <c r="H17" s="4"/>
      <c r="I17" s="4"/>
      <c r="J17" s="4"/>
      <c r="K17" s="4"/>
      <c r="L17" s="4"/>
      <c r="M17" s="23"/>
    </row>
    <row r="18" spans="1:13" ht="15.75" thickBot="1" x14ac:dyDescent="0.2">
      <c r="A18" s="20"/>
      <c r="B18" s="41" t="s">
        <v>65</v>
      </c>
      <c r="C18" s="7"/>
      <c r="D18" s="7"/>
      <c r="E18" s="7"/>
      <c r="F18" s="7"/>
      <c r="G18" s="7"/>
      <c r="H18" s="7"/>
      <c r="I18" s="7"/>
      <c r="J18" s="7"/>
      <c r="K18" s="7"/>
      <c r="L18" s="7"/>
      <c r="M18" s="23"/>
    </row>
    <row r="19" spans="1:13" ht="15.75" thickBot="1" x14ac:dyDescent="0.2">
      <c r="A19" s="20"/>
      <c r="B19" s="269" t="s">
        <v>66</v>
      </c>
      <c r="C19" s="42"/>
      <c r="D19" s="43" t="s">
        <v>129</v>
      </c>
      <c r="E19" s="43" t="s">
        <v>130</v>
      </c>
      <c r="F19" s="44" t="s">
        <v>67</v>
      </c>
      <c r="G19" s="43" t="s">
        <v>68</v>
      </c>
      <c r="H19" s="43" t="s">
        <v>69</v>
      </c>
      <c r="I19" s="43" t="s">
        <v>70</v>
      </c>
      <c r="J19" s="43" t="s">
        <v>71</v>
      </c>
      <c r="K19" s="43" t="s">
        <v>72</v>
      </c>
      <c r="L19" s="45"/>
      <c r="M19" s="23"/>
    </row>
    <row r="20" spans="1:13" ht="26.25" customHeight="1" thickBot="1" x14ac:dyDescent="0.2">
      <c r="A20" s="20"/>
      <c r="B20" s="270"/>
      <c r="C20" s="46" t="s">
        <v>73</v>
      </c>
      <c r="D20" s="47"/>
      <c r="E20" s="48"/>
      <c r="F20" s="48"/>
      <c r="G20" s="48"/>
      <c r="H20" s="48"/>
      <c r="I20" s="48"/>
      <c r="J20" s="48"/>
      <c r="K20" s="49"/>
      <c r="L20" s="50"/>
      <c r="M20" s="23"/>
    </row>
    <row r="21" spans="1:13" ht="26.25" customHeight="1" thickBot="1" x14ac:dyDescent="0.2">
      <c r="A21" s="20"/>
      <c r="B21" s="270"/>
      <c r="C21" s="46" t="s">
        <v>74</v>
      </c>
      <c r="D21" s="47"/>
      <c r="E21" s="48"/>
      <c r="F21" s="48"/>
      <c r="G21" s="48"/>
      <c r="H21" s="48"/>
      <c r="I21" s="48"/>
      <c r="J21" s="48"/>
      <c r="K21" s="49"/>
      <c r="L21" s="50"/>
      <c r="M21" s="23"/>
    </row>
    <row r="22" spans="1:13" ht="20.25" customHeight="1" x14ac:dyDescent="0.15">
      <c r="A22" s="20"/>
      <c r="B22" s="270"/>
      <c r="C22" s="51"/>
      <c r="D22" s="271" t="s">
        <v>75</v>
      </c>
      <c r="E22" s="271"/>
      <c r="F22" s="271"/>
      <c r="G22" s="271"/>
      <c r="H22" s="271"/>
      <c r="I22" s="271"/>
      <c r="J22" s="271"/>
      <c r="K22" s="271"/>
      <c r="L22" s="272"/>
      <c r="M22" s="23"/>
    </row>
    <row r="23" spans="1:13" ht="25.5" customHeight="1" x14ac:dyDescent="0.15">
      <c r="A23" s="20"/>
      <c r="B23" s="273" t="s">
        <v>76</v>
      </c>
      <c r="C23" s="274"/>
      <c r="D23" s="277"/>
      <c r="E23" s="278"/>
      <c r="F23" s="278"/>
      <c r="G23" s="278"/>
      <c r="H23" s="278"/>
      <c r="I23" s="278"/>
      <c r="J23" s="278"/>
      <c r="K23" s="278"/>
      <c r="L23" s="279"/>
      <c r="M23" s="23"/>
    </row>
    <row r="24" spans="1:13" ht="12.75" customHeight="1" x14ac:dyDescent="0.15">
      <c r="A24" s="20"/>
      <c r="B24" s="275"/>
      <c r="C24" s="276"/>
      <c r="D24" s="280" t="s">
        <v>77</v>
      </c>
      <c r="E24" s="281"/>
      <c r="F24" s="281"/>
      <c r="G24" s="281"/>
      <c r="H24" s="281"/>
      <c r="I24" s="281"/>
      <c r="J24" s="281"/>
      <c r="K24" s="281"/>
      <c r="L24" s="282"/>
      <c r="M24" s="23"/>
    </row>
    <row r="25" spans="1:13" ht="26.25" customHeight="1" x14ac:dyDescent="0.15">
      <c r="A25" s="20"/>
      <c r="B25" s="247" t="s">
        <v>78</v>
      </c>
      <c r="C25" s="248"/>
      <c r="D25" s="249" t="s">
        <v>79</v>
      </c>
      <c r="E25" s="250"/>
      <c r="F25" s="250"/>
      <c r="G25" s="250"/>
      <c r="H25" s="250"/>
      <c r="I25" s="250"/>
      <c r="J25" s="250"/>
      <c r="K25" s="250"/>
      <c r="L25" s="251"/>
      <c r="M25" s="23"/>
    </row>
    <row r="26" spans="1:13" ht="26.25" customHeight="1" thickBot="1" x14ac:dyDescent="0.2">
      <c r="A26" s="20"/>
      <c r="B26" s="220" t="s">
        <v>80</v>
      </c>
      <c r="C26" s="221"/>
      <c r="D26" s="222"/>
      <c r="E26" s="223"/>
      <c r="F26" s="224" t="s">
        <v>81</v>
      </c>
      <c r="G26" s="225"/>
      <c r="H26" s="225"/>
      <c r="I26" s="225"/>
      <c r="J26" s="225"/>
      <c r="K26" s="225"/>
      <c r="L26" s="226"/>
      <c r="M26" s="23"/>
    </row>
    <row r="27" spans="1:13" ht="9" customHeight="1" x14ac:dyDescent="0.15">
      <c r="A27" s="20"/>
      <c r="B27" s="52"/>
      <c r="C27" s="52"/>
      <c r="D27" s="53"/>
      <c r="E27" s="53"/>
      <c r="F27" s="53"/>
      <c r="G27" s="53"/>
      <c r="H27" s="53"/>
      <c r="I27" s="53"/>
      <c r="J27" s="53"/>
      <c r="K27" s="53"/>
      <c r="L27" s="53"/>
      <c r="M27" s="23"/>
    </row>
    <row r="28" spans="1:13" ht="15" customHeight="1" thickBot="1" x14ac:dyDescent="0.2">
      <c r="A28" s="20"/>
      <c r="B28" s="7" t="s">
        <v>82</v>
      </c>
      <c r="C28" s="4"/>
      <c r="D28" s="4"/>
      <c r="E28" s="4"/>
      <c r="F28" s="4"/>
      <c r="G28" s="4"/>
      <c r="H28" s="4"/>
      <c r="I28" s="4"/>
      <c r="J28" s="4"/>
      <c r="K28" s="4"/>
      <c r="L28" s="4"/>
      <c r="M28" s="23"/>
    </row>
    <row r="29" spans="1:13" ht="26.25" customHeight="1" thickBot="1" x14ac:dyDescent="0.2">
      <c r="A29" s="20"/>
      <c r="B29" s="227" t="s">
        <v>83</v>
      </c>
      <c r="C29" s="228"/>
      <c r="D29" s="54" t="s">
        <v>84</v>
      </c>
      <c r="E29" s="55"/>
      <c r="F29" s="55"/>
      <c r="G29" s="55"/>
      <c r="H29" s="55"/>
      <c r="I29" s="55"/>
      <c r="J29" s="55"/>
      <c r="K29" s="55"/>
      <c r="L29" s="56"/>
      <c r="M29" s="23"/>
    </row>
    <row r="30" spans="1:13" ht="12.75" customHeight="1" x14ac:dyDescent="0.15">
      <c r="A30" s="20"/>
      <c r="B30" s="7"/>
      <c r="C30" s="4"/>
      <c r="D30" s="4"/>
      <c r="E30" s="4"/>
      <c r="F30" s="4"/>
      <c r="G30" s="4"/>
      <c r="H30" s="4"/>
      <c r="I30" s="4"/>
      <c r="J30" s="4"/>
      <c r="K30" s="4"/>
      <c r="L30" s="4"/>
      <c r="M30" s="23"/>
    </row>
    <row r="31" spans="1:13" ht="26.25" customHeight="1" thickBot="1" x14ac:dyDescent="0.2">
      <c r="A31" s="20"/>
      <c r="B31" s="7" t="s">
        <v>85</v>
      </c>
      <c r="C31" s="4"/>
      <c r="D31" s="4"/>
      <c r="E31" s="4"/>
      <c r="F31" s="4"/>
      <c r="G31" s="4"/>
      <c r="H31" s="4"/>
      <c r="I31" s="4"/>
      <c r="J31" s="4"/>
      <c r="K31" s="4"/>
      <c r="L31" s="4"/>
      <c r="M31" s="23"/>
    </row>
    <row r="32" spans="1:13" ht="26.25" customHeight="1" x14ac:dyDescent="0.15">
      <c r="A32" s="20"/>
      <c r="B32" s="229" t="s">
        <v>86</v>
      </c>
      <c r="C32" s="230"/>
      <c r="D32" s="57" t="s">
        <v>87</v>
      </c>
      <c r="E32" s="58"/>
      <c r="F32" s="58"/>
      <c r="G32" s="58"/>
      <c r="H32" s="58"/>
      <c r="I32" s="58"/>
      <c r="J32" s="58"/>
      <c r="K32" s="58"/>
      <c r="L32" s="59"/>
      <c r="M32" s="23"/>
    </row>
    <row r="33" spans="1:13" ht="12.75" customHeight="1" x14ac:dyDescent="0.15">
      <c r="A33" s="20"/>
      <c r="B33" s="231"/>
      <c r="C33" s="232"/>
      <c r="D33" s="60" t="s">
        <v>88</v>
      </c>
      <c r="E33" s="61"/>
      <c r="F33" s="61"/>
      <c r="G33" s="61"/>
      <c r="H33" s="61"/>
      <c r="I33" s="61"/>
      <c r="J33" s="61"/>
      <c r="K33" s="61"/>
      <c r="L33" s="62"/>
      <c r="M33" s="23"/>
    </row>
    <row r="34" spans="1:13" ht="26.25" customHeight="1" thickBot="1" x14ac:dyDescent="0.2">
      <c r="A34" s="20"/>
      <c r="B34" s="233"/>
      <c r="C34" s="234"/>
      <c r="D34" s="63" t="s">
        <v>89</v>
      </c>
      <c r="E34" s="64"/>
      <c r="F34" s="64"/>
      <c r="G34" s="64"/>
      <c r="H34" s="64"/>
      <c r="I34" s="64"/>
      <c r="J34" s="64"/>
      <c r="K34" s="64"/>
      <c r="L34" s="65"/>
      <c r="M34" s="23"/>
    </row>
    <row r="35" spans="1:13" ht="24" customHeight="1" x14ac:dyDescent="0.15">
      <c r="A35" s="20"/>
      <c r="B35" s="235" t="s">
        <v>90</v>
      </c>
      <c r="C35" s="236"/>
      <c r="D35" s="57" t="s">
        <v>91</v>
      </c>
      <c r="E35" s="66"/>
      <c r="F35" s="66"/>
      <c r="G35" s="66"/>
      <c r="H35" s="66"/>
      <c r="I35" s="66"/>
      <c r="J35" s="66"/>
      <c r="K35" s="66"/>
      <c r="L35" s="67"/>
      <c r="M35" s="23"/>
    </row>
    <row r="36" spans="1:13" ht="15" customHeight="1" x14ac:dyDescent="0.15">
      <c r="A36" s="20"/>
      <c r="B36" s="237"/>
      <c r="C36" s="238"/>
      <c r="D36" s="60" t="s">
        <v>92</v>
      </c>
      <c r="E36" s="53"/>
      <c r="F36" s="53"/>
      <c r="G36" s="53"/>
      <c r="H36" s="53"/>
      <c r="I36" s="53"/>
      <c r="J36" s="53"/>
      <c r="K36" s="53"/>
      <c r="L36" s="68"/>
      <c r="M36" s="23"/>
    </row>
    <row r="37" spans="1:13" ht="26.25" customHeight="1" thickBot="1" x14ac:dyDescent="0.2">
      <c r="A37" s="20"/>
      <c r="B37" s="239"/>
      <c r="C37" s="240"/>
      <c r="D37" s="69" t="s">
        <v>93</v>
      </c>
      <c r="E37" s="70"/>
      <c r="F37" s="70"/>
      <c r="G37" s="70"/>
      <c r="H37" s="70"/>
      <c r="I37" s="70"/>
      <c r="J37" s="70"/>
      <c r="K37" s="70"/>
      <c r="L37" s="71"/>
      <c r="M37" s="23"/>
    </row>
    <row r="38" spans="1:13" ht="9" customHeight="1" x14ac:dyDescent="0.15">
      <c r="A38" s="20"/>
      <c r="B38" s="8"/>
      <c r="C38" s="8"/>
      <c r="D38" s="13"/>
      <c r="E38" s="13"/>
      <c r="F38" s="13"/>
      <c r="G38" s="13"/>
      <c r="H38" s="13"/>
      <c r="I38" s="13"/>
      <c r="J38" s="13"/>
      <c r="K38" s="13"/>
      <c r="L38" s="13"/>
      <c r="M38" s="23"/>
    </row>
    <row r="39" spans="1:13" ht="15" customHeight="1" x14ac:dyDescent="0.15">
      <c r="A39" s="20"/>
      <c r="B39" s="7" t="s">
        <v>94</v>
      </c>
      <c r="C39" s="4"/>
      <c r="D39" s="4"/>
      <c r="E39" s="4"/>
      <c r="F39" s="4"/>
      <c r="G39" s="4"/>
      <c r="H39" s="4"/>
      <c r="I39" s="4"/>
      <c r="J39" s="4"/>
      <c r="K39" s="4"/>
      <c r="L39" s="4"/>
      <c r="M39" s="23"/>
    </row>
    <row r="40" spans="1:13" ht="24.75" customHeight="1" x14ac:dyDescent="0.15">
      <c r="A40" s="20"/>
      <c r="B40" s="241"/>
      <c r="C40" s="241"/>
      <c r="D40" s="241"/>
      <c r="E40" s="241"/>
      <c r="F40" s="241"/>
      <c r="G40" s="241"/>
      <c r="H40" s="241"/>
      <c r="I40" s="241"/>
      <c r="J40" s="241"/>
      <c r="K40" s="241"/>
      <c r="L40" s="241"/>
      <c r="M40" s="23"/>
    </row>
    <row r="41" spans="1:13" ht="24.75" customHeight="1" x14ac:dyDescent="0.15">
      <c r="A41" s="20"/>
      <c r="B41" s="241"/>
      <c r="C41" s="241"/>
      <c r="D41" s="241"/>
      <c r="E41" s="241"/>
      <c r="F41" s="241"/>
      <c r="G41" s="241"/>
      <c r="H41" s="241"/>
      <c r="I41" s="241"/>
      <c r="J41" s="241"/>
      <c r="K41" s="241"/>
      <c r="L41" s="241"/>
      <c r="M41" s="23"/>
    </row>
    <row r="42" spans="1:13" ht="9" customHeight="1" x14ac:dyDescent="0.15">
      <c r="A42" s="20"/>
      <c r="B42" s="8"/>
      <c r="C42" s="8"/>
      <c r="D42" s="13"/>
      <c r="E42" s="13"/>
      <c r="F42" s="13"/>
      <c r="G42" s="13"/>
      <c r="H42" s="13"/>
      <c r="I42" s="13"/>
      <c r="J42" s="13"/>
      <c r="K42" s="13"/>
      <c r="L42" s="13"/>
      <c r="M42" s="23"/>
    </row>
    <row r="43" spans="1:13" ht="15" customHeight="1" thickBot="1" x14ac:dyDescent="0.2">
      <c r="A43" s="20"/>
      <c r="B43" s="7" t="s">
        <v>131</v>
      </c>
      <c r="C43" s="4"/>
      <c r="D43" s="4"/>
      <c r="E43" s="4"/>
      <c r="F43" s="4"/>
      <c r="G43" s="4"/>
      <c r="H43" s="4"/>
      <c r="I43" s="4"/>
      <c r="J43" s="4"/>
      <c r="K43" s="4"/>
      <c r="L43" s="4"/>
      <c r="M43" s="23"/>
    </row>
    <row r="44" spans="1:13" ht="30" customHeight="1" x14ac:dyDescent="0.15">
      <c r="A44" s="20"/>
      <c r="B44" s="72" t="s">
        <v>95</v>
      </c>
      <c r="C44" s="242" t="s">
        <v>96</v>
      </c>
      <c r="D44" s="242"/>
      <c r="E44" s="243" t="s">
        <v>132</v>
      </c>
      <c r="F44" s="243"/>
      <c r="G44" s="243"/>
      <c r="H44" s="243"/>
      <c r="I44" s="243"/>
      <c r="J44" s="243"/>
      <c r="K44" s="243"/>
      <c r="L44" s="244"/>
      <c r="M44" s="23"/>
    </row>
    <row r="45" spans="1:13" ht="30" customHeight="1" x14ac:dyDescent="0.15">
      <c r="A45" s="20"/>
      <c r="B45" s="73" t="s">
        <v>95</v>
      </c>
      <c r="C45" s="217" t="s">
        <v>97</v>
      </c>
      <c r="D45" s="217"/>
      <c r="E45" s="245" t="s">
        <v>133</v>
      </c>
      <c r="F45" s="245"/>
      <c r="G45" s="245"/>
      <c r="H45" s="245"/>
      <c r="I45" s="245"/>
      <c r="J45" s="245"/>
      <c r="K45" s="245"/>
      <c r="L45" s="246"/>
      <c r="M45" s="23"/>
    </row>
    <row r="46" spans="1:13" ht="30" customHeight="1" x14ac:dyDescent="0.15">
      <c r="A46" s="20"/>
      <c r="B46" s="73" t="s">
        <v>95</v>
      </c>
      <c r="C46" s="217" t="s">
        <v>98</v>
      </c>
      <c r="D46" s="217"/>
      <c r="E46" s="218" t="s">
        <v>99</v>
      </c>
      <c r="F46" s="218"/>
      <c r="G46" s="218"/>
      <c r="H46" s="218"/>
      <c r="I46" s="218"/>
      <c r="J46" s="218"/>
      <c r="K46" s="218"/>
      <c r="L46" s="219"/>
      <c r="M46" s="23"/>
    </row>
    <row r="47" spans="1:13" ht="30" customHeight="1" thickBot="1" x14ac:dyDescent="0.2">
      <c r="A47" s="20"/>
      <c r="B47" s="74" t="s">
        <v>95</v>
      </c>
      <c r="C47" s="211" t="s">
        <v>100</v>
      </c>
      <c r="D47" s="211"/>
      <c r="E47" s="212" t="s">
        <v>101</v>
      </c>
      <c r="F47" s="212"/>
      <c r="G47" s="212"/>
      <c r="H47" s="212"/>
      <c r="I47" s="212"/>
      <c r="J47" s="212"/>
      <c r="K47" s="212"/>
      <c r="L47" s="213"/>
      <c r="M47" s="23"/>
    </row>
    <row r="48" spans="1:13" ht="9" customHeight="1" x14ac:dyDescent="0.15">
      <c r="A48" s="20"/>
      <c r="B48" s="75"/>
      <c r="C48" s="75"/>
      <c r="D48" s="76"/>
      <c r="E48" s="76"/>
      <c r="F48" s="76"/>
      <c r="G48" s="76"/>
      <c r="H48" s="75"/>
      <c r="I48" s="75"/>
      <c r="J48" s="75"/>
      <c r="K48" s="75"/>
      <c r="L48" s="75"/>
      <c r="M48" s="23"/>
    </row>
    <row r="49" spans="1:13" ht="10.5" customHeight="1" x14ac:dyDescent="0.15">
      <c r="A49" s="20"/>
      <c r="B49" s="6" t="s">
        <v>102</v>
      </c>
      <c r="C49" s="4"/>
      <c r="D49" s="4"/>
      <c r="E49" s="4"/>
      <c r="F49" s="4"/>
      <c r="G49" s="4"/>
      <c r="H49" s="4"/>
      <c r="I49" s="4"/>
      <c r="J49" s="4"/>
      <c r="K49" s="4"/>
      <c r="L49" s="4"/>
      <c r="M49" s="23"/>
    </row>
    <row r="50" spans="1:13" ht="9" customHeight="1" thickBot="1" x14ac:dyDescent="0.2">
      <c r="A50" s="77"/>
      <c r="B50" s="64"/>
      <c r="C50" s="78"/>
      <c r="D50" s="78"/>
      <c r="E50" s="78"/>
      <c r="F50" s="78"/>
      <c r="G50" s="78"/>
      <c r="H50" s="78"/>
      <c r="I50" s="78"/>
      <c r="J50" s="78"/>
      <c r="K50" s="78"/>
      <c r="L50" s="78"/>
      <c r="M50" s="79"/>
    </row>
    <row r="51" spans="1:13" ht="15" x14ac:dyDescent="0.15">
      <c r="A51" s="4"/>
      <c r="B51" s="4"/>
      <c r="C51" s="4"/>
      <c r="D51" s="4"/>
      <c r="E51" s="4"/>
      <c r="F51" s="4"/>
      <c r="G51" s="4"/>
      <c r="H51" s="4"/>
      <c r="I51" s="4"/>
      <c r="J51" s="4"/>
      <c r="K51" s="4"/>
      <c r="L51" s="4"/>
      <c r="M51" s="4"/>
    </row>
    <row r="52" spans="1:13" ht="9" customHeight="1" x14ac:dyDescent="0.15">
      <c r="A52" s="4"/>
      <c r="B52" s="4"/>
      <c r="C52" s="4"/>
      <c r="D52" s="4"/>
      <c r="E52" s="4"/>
      <c r="F52" s="4"/>
      <c r="G52" s="4"/>
      <c r="H52" s="4"/>
      <c r="I52" s="4"/>
      <c r="J52" s="4"/>
      <c r="K52" s="4"/>
      <c r="L52" s="4"/>
      <c r="M52" s="4"/>
    </row>
    <row r="53" spans="1:13" ht="16.5" customHeight="1" x14ac:dyDescent="0.15">
      <c r="A53" s="4"/>
      <c r="B53" s="4"/>
      <c r="C53" s="4"/>
      <c r="D53" s="4"/>
      <c r="E53" s="4"/>
      <c r="F53" s="4"/>
      <c r="G53" s="4"/>
      <c r="H53" s="80"/>
      <c r="I53" s="81" t="s">
        <v>103</v>
      </c>
      <c r="J53" s="81" t="s">
        <v>104</v>
      </c>
      <c r="K53" s="81" t="s">
        <v>105</v>
      </c>
      <c r="L53" s="82"/>
      <c r="M53" s="83"/>
    </row>
    <row r="54" spans="1:13" ht="21" customHeight="1" x14ac:dyDescent="0.15">
      <c r="A54" s="4"/>
      <c r="B54" s="4"/>
      <c r="C54" s="4"/>
      <c r="D54" s="4"/>
      <c r="E54" s="4"/>
      <c r="F54" s="4"/>
      <c r="G54" s="4"/>
      <c r="H54" s="84" t="s">
        <v>106</v>
      </c>
      <c r="I54" s="85" t="s">
        <v>107</v>
      </c>
      <c r="J54" s="85" t="s">
        <v>107</v>
      </c>
      <c r="K54" s="85" t="s">
        <v>107</v>
      </c>
      <c r="L54" s="5"/>
      <c r="M54" s="4"/>
    </row>
    <row r="55" spans="1:13" ht="22.5" customHeight="1" x14ac:dyDescent="0.15">
      <c r="A55" s="4"/>
      <c r="B55" s="4"/>
      <c r="C55" s="4"/>
      <c r="D55" s="4"/>
      <c r="E55" s="4"/>
      <c r="F55" s="4"/>
      <c r="G55" s="4"/>
      <c r="H55" s="214" t="s">
        <v>108</v>
      </c>
      <c r="I55" s="216" t="s">
        <v>109</v>
      </c>
      <c r="J55" s="216" t="s">
        <v>109</v>
      </c>
      <c r="K55" s="216" t="s">
        <v>109</v>
      </c>
      <c r="L55" s="5"/>
      <c r="M55" s="210"/>
    </row>
    <row r="56" spans="1:13" ht="7.5" customHeight="1" x14ac:dyDescent="0.15">
      <c r="A56" s="4"/>
      <c r="B56" s="4"/>
      <c r="C56" s="4"/>
      <c r="D56" s="4"/>
      <c r="E56" s="4"/>
      <c r="F56" s="4"/>
      <c r="G56" s="4"/>
      <c r="H56" s="215"/>
      <c r="I56" s="215"/>
      <c r="J56" s="215"/>
      <c r="K56" s="215"/>
      <c r="L56" s="5"/>
      <c r="M56" s="210"/>
    </row>
  </sheetData>
  <mergeCells count="39">
    <mergeCell ref="A1:D1"/>
    <mergeCell ref="D2:H2"/>
    <mergeCell ref="B10:B11"/>
    <mergeCell ref="C10:F11"/>
    <mergeCell ref="C12:F12"/>
    <mergeCell ref="G12:G13"/>
    <mergeCell ref="B25:C25"/>
    <mergeCell ref="D25:L25"/>
    <mergeCell ref="K12:L13"/>
    <mergeCell ref="C13:F13"/>
    <mergeCell ref="B14:B15"/>
    <mergeCell ref="C14:F15"/>
    <mergeCell ref="G15:L16"/>
    <mergeCell ref="C16:F16"/>
    <mergeCell ref="B19:B22"/>
    <mergeCell ref="D22:L22"/>
    <mergeCell ref="B23:C24"/>
    <mergeCell ref="D23:L23"/>
    <mergeCell ref="D24:L24"/>
    <mergeCell ref="C46:D46"/>
    <mergeCell ref="E46:L46"/>
    <mergeCell ref="B26:E26"/>
    <mergeCell ref="F26:L26"/>
    <mergeCell ref="B29:C29"/>
    <mergeCell ref="B32:C34"/>
    <mergeCell ref="B35:C37"/>
    <mergeCell ref="B40:L40"/>
    <mergeCell ref="B41:L41"/>
    <mergeCell ref="C44:D44"/>
    <mergeCell ref="E44:L44"/>
    <mergeCell ref="C45:D45"/>
    <mergeCell ref="E45:L45"/>
    <mergeCell ref="M55:M56"/>
    <mergeCell ref="C47:D47"/>
    <mergeCell ref="E47:L47"/>
    <mergeCell ref="H55:H56"/>
    <mergeCell ref="I55:I56"/>
    <mergeCell ref="J55:J56"/>
    <mergeCell ref="K55:K56"/>
  </mergeCells>
  <phoneticPr fontId="1"/>
  <printOptions horizontalCentered="1" verticalCentered="1"/>
  <pageMargins left="0.23622047244094491" right="0.23622047244094491" top="0.74803149606299213" bottom="0.74803149606299213" header="0.31496062992125984" footer="0.31496062992125984"/>
  <pageSetup paperSize="9" scale="75" orientation="portrait" r:id="rId1"/>
  <headerFooter>
    <oddFooter xml:space="preserve">&amp;C
</oddFooter>
  </headerFooter>
  <colBreaks count="1" manualBreakCount="1">
    <brk id="1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①R06参加要項</vt:lpstr>
      <vt:lpstr>②申し込みにあたって</vt:lpstr>
      <vt:lpstr>③申込み名簿 </vt:lpstr>
      <vt:lpstr>金額確認表</vt:lpstr>
      <vt:lpstr>新・食物アレルギー調査票</vt:lpstr>
      <vt:lpstr>①R06参加要項!Print_Area</vt:lpstr>
      <vt:lpstr>'③申込み名簿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宮崎県財務福利課</dc:creator>
  <cp:lastModifiedBy>藤高 祐太朗</cp:lastModifiedBy>
  <cp:lastPrinted>2024-05-28T05:55:43Z</cp:lastPrinted>
  <dcterms:created xsi:type="dcterms:W3CDTF">2017-07-26T07:09:22Z</dcterms:created>
  <dcterms:modified xsi:type="dcterms:W3CDTF">2024-06-10T04:12:25Z</dcterms:modified>
</cp:coreProperties>
</file>