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ht\Desktop\R3中英研\HP用\"/>
    </mc:Choice>
  </mc:AlternateContent>
  <xr:revisionPtr revIDLastSave="0" documentId="13_ncr:1_{1955E421-E835-456B-8B5F-346936A05BC9}" xr6:coauthVersionLast="47" xr6:coauthVersionMax="47" xr10:uidLastSave="{00000000-0000-0000-0000-000000000000}"/>
  <bookViews>
    <workbookView xWindow="-110" yWindow="-110" windowWidth="22780" windowHeight="14660" tabRatio="796" firstSheet="1" activeTab="1" xr2:uid="{00000000-000D-0000-FFFF-FFFF00000000}"/>
  </bookViews>
  <sheets>
    <sheet name="暗唱弁論抽選結果 (入力用)" sheetId="15" state="hidden" r:id="rId1"/>
    <sheet name="★暗唱弁論抽選結果（理事長持ち帰り・HP用）" sheetId="16" r:id="rId2"/>
  </sheets>
  <definedNames>
    <definedName name="_xlnm.Print_Area" localSheetId="1">'★暗唱弁論抽選結果（理事長持ち帰り・HP用）'!$A$1:$N$34</definedName>
    <definedName name="_xlnm.Print_Area" localSheetId="0">'暗唱弁論抽選結果 (入力用)'!$A$1:$U$31</definedName>
  </definedNames>
  <calcPr calcId="191029"/>
</workbook>
</file>

<file path=xl/calcChain.xml><?xml version="1.0" encoding="utf-8"?>
<calcChain xmlns="http://schemas.openxmlformats.org/spreadsheetml/2006/main">
  <c r="C33" i="16" l="1"/>
  <c r="C32" i="16"/>
  <c r="C31" i="16"/>
  <c r="C30" i="16"/>
  <c r="C29" i="16"/>
  <c r="C28" i="16"/>
  <c r="C27" i="16"/>
  <c r="C26" i="16"/>
  <c r="I25" i="16"/>
  <c r="C25" i="16"/>
  <c r="I24" i="16"/>
  <c r="I23" i="16"/>
  <c r="C23" i="16"/>
  <c r="I22" i="16"/>
  <c r="C22" i="16"/>
  <c r="I21" i="16"/>
  <c r="C21" i="16"/>
  <c r="I20" i="16"/>
  <c r="C20" i="16"/>
  <c r="I19" i="16"/>
  <c r="C19" i="16"/>
  <c r="I18" i="16"/>
  <c r="C18" i="16"/>
  <c r="I17" i="16"/>
  <c r="C17" i="16"/>
  <c r="I16" i="16"/>
  <c r="C16" i="16"/>
  <c r="I15" i="16"/>
  <c r="C15" i="16"/>
  <c r="I13" i="16"/>
  <c r="C13" i="16"/>
  <c r="I12" i="16"/>
  <c r="C12" i="16"/>
  <c r="I11" i="16"/>
  <c r="C11" i="16"/>
  <c r="I10" i="16"/>
  <c r="C10" i="16"/>
  <c r="I9" i="16"/>
  <c r="C9" i="16"/>
  <c r="I8" i="16"/>
  <c r="C8" i="16"/>
  <c r="I7" i="16"/>
  <c r="C7" i="16"/>
  <c r="I6" i="16"/>
  <c r="C6" i="16"/>
  <c r="I5" i="16"/>
  <c r="C5" i="16"/>
  <c r="I4" i="16"/>
  <c r="C4" i="16"/>
  <c r="C9" i="15"/>
  <c r="B9" i="16" s="1"/>
  <c r="C4" i="15"/>
  <c r="B4" i="16" l="1"/>
  <c r="I24" i="15"/>
  <c r="H25" i="16" s="1"/>
  <c r="I4" i="15"/>
  <c r="C5" i="15"/>
  <c r="B5" i="16" s="1"/>
  <c r="I5" i="15"/>
  <c r="H5" i="16" s="1"/>
  <c r="C6" i="15"/>
  <c r="B6" i="16" s="1"/>
  <c r="I6" i="15"/>
  <c r="H6" i="16" s="1"/>
  <c r="C7" i="15"/>
  <c r="B7" i="16" s="1"/>
  <c r="I7" i="15"/>
  <c r="H7" i="16" s="1"/>
  <c r="C8" i="15"/>
  <c r="B8" i="16" s="1"/>
  <c r="I8" i="15"/>
  <c r="H8" i="16" s="1"/>
  <c r="I9" i="15"/>
  <c r="H9" i="16" s="1"/>
  <c r="C10" i="15"/>
  <c r="B10" i="16" s="1"/>
  <c r="I10" i="15"/>
  <c r="H10" i="16" s="1"/>
  <c r="C11" i="15"/>
  <c r="B11" i="16" s="1"/>
  <c r="I11" i="15"/>
  <c r="H11" i="16" s="1"/>
  <c r="C12" i="15"/>
  <c r="B12" i="16" s="1"/>
  <c r="I12" i="15"/>
  <c r="H12" i="16" s="1"/>
  <c r="C13" i="15"/>
  <c r="B13" i="16" s="1"/>
  <c r="I13" i="15"/>
  <c r="H13" i="16" s="1"/>
  <c r="C14" i="15"/>
  <c r="B15" i="16" s="1"/>
  <c r="I14" i="15"/>
  <c r="H15" i="16" s="1"/>
  <c r="C15" i="15"/>
  <c r="B16" i="16" s="1"/>
  <c r="I15" i="15"/>
  <c r="H16" i="16" s="1"/>
  <c r="C16" i="15"/>
  <c r="B17" i="16" s="1"/>
  <c r="I16" i="15"/>
  <c r="H17" i="16" s="1"/>
  <c r="C17" i="15"/>
  <c r="B18" i="16" s="1"/>
  <c r="I17" i="15"/>
  <c r="H18" i="16" s="1"/>
  <c r="C18" i="15"/>
  <c r="B19" i="16" s="1"/>
  <c r="I18" i="15"/>
  <c r="H19" i="16" s="1"/>
  <c r="C19" i="15"/>
  <c r="B20" i="16" s="1"/>
  <c r="I19" i="15"/>
  <c r="H20" i="16" s="1"/>
  <c r="C20" i="15"/>
  <c r="B21" i="16" s="1"/>
  <c r="I20" i="15"/>
  <c r="H21" i="16" s="1"/>
  <c r="C21" i="15"/>
  <c r="B22" i="16" s="1"/>
  <c r="I21" i="15"/>
  <c r="H22" i="16" s="1"/>
  <c r="C22" i="15"/>
  <c r="B23" i="16" s="1"/>
  <c r="I22" i="15"/>
  <c r="H23" i="16" s="1"/>
  <c r="C23" i="15"/>
  <c r="B25" i="16" s="1"/>
  <c r="I23" i="15"/>
  <c r="H24" i="16" s="1"/>
  <c r="C24" i="15"/>
  <c r="B26" i="16" s="1"/>
  <c r="C25" i="15"/>
  <c r="B27" i="16" s="1"/>
  <c r="C26" i="15"/>
  <c r="B28" i="16" s="1"/>
  <c r="C27" i="15"/>
  <c r="B29" i="16" s="1"/>
  <c r="C28" i="15"/>
  <c r="B30" i="16" s="1"/>
  <c r="C29" i="15"/>
  <c r="B31" i="16" s="1"/>
  <c r="C30" i="15"/>
  <c r="B32" i="16" s="1"/>
  <c r="C31" i="15"/>
  <c r="B33" i="16" s="1"/>
  <c r="H4" i="16" l="1"/>
</calcChain>
</file>

<file path=xl/sharedStrings.xml><?xml version="1.0" encoding="utf-8"?>
<sst xmlns="http://schemas.openxmlformats.org/spreadsheetml/2006/main" count="197" uniqueCount="36">
  <si>
    <t>小林・えびの・西諸</t>
    <rPh sb="0" eb="2">
      <t>コバヤシ</t>
    </rPh>
    <rPh sb="7" eb="8">
      <t>ニシ</t>
    </rPh>
    <rPh sb="8" eb="9">
      <t>モロ</t>
    </rPh>
    <phoneticPr fontId="1"/>
  </si>
  <si>
    <t>西都</t>
    <rPh sb="0" eb="2">
      <t>サイト</t>
    </rPh>
    <phoneticPr fontId="1"/>
  </si>
  <si>
    <t>児湯</t>
    <rPh sb="0" eb="2">
      <t>コユ</t>
    </rPh>
    <phoneticPr fontId="1"/>
  </si>
  <si>
    <t>西臼杵</t>
    <rPh sb="0" eb="3">
      <t>ニシウスキ</t>
    </rPh>
    <phoneticPr fontId="1"/>
  </si>
  <si>
    <t>延岡</t>
    <rPh sb="0" eb="2">
      <t>ノベオカ</t>
    </rPh>
    <phoneticPr fontId="1"/>
  </si>
  <si>
    <t>ORDER</t>
    <phoneticPr fontId="1"/>
  </si>
  <si>
    <t>宮崎地区</t>
    <rPh sb="0" eb="2">
      <t>ミヤザキ</t>
    </rPh>
    <rPh sb="2" eb="4">
      <t>チク</t>
    </rPh>
    <phoneticPr fontId="1"/>
  </si>
  <si>
    <t>延岡地区</t>
    <rPh sb="0" eb="2">
      <t>ノベオカ</t>
    </rPh>
    <rPh sb="2" eb="4">
      <t>チク</t>
    </rPh>
    <phoneticPr fontId="1"/>
  </si>
  <si>
    <t>日向・東臼杵南部地区</t>
    <rPh sb="0" eb="2">
      <t>ヒュウガ</t>
    </rPh>
    <rPh sb="3" eb="6">
      <t>ヒガシウスキ</t>
    </rPh>
    <rPh sb="6" eb="8">
      <t>ナンブ</t>
    </rPh>
    <rPh sb="8" eb="10">
      <t>チク</t>
    </rPh>
    <phoneticPr fontId="1"/>
  </si>
  <si>
    <t>児湯地区</t>
    <rPh sb="0" eb="1">
      <t>コ</t>
    </rPh>
    <rPh sb="1" eb="2">
      <t>ユ</t>
    </rPh>
    <rPh sb="2" eb="4">
      <t>チク</t>
    </rPh>
    <phoneticPr fontId="1"/>
  </si>
  <si>
    <t>西都・西米良地区</t>
    <rPh sb="0" eb="2">
      <t>サイト</t>
    </rPh>
    <rPh sb="3" eb="6">
      <t>ニシメラ</t>
    </rPh>
    <rPh sb="6" eb="8">
      <t>チク</t>
    </rPh>
    <phoneticPr fontId="1"/>
  </si>
  <si>
    <t>都城地区</t>
    <rPh sb="0" eb="2">
      <t>ミヤコノジョウ</t>
    </rPh>
    <rPh sb="2" eb="4">
      <t>チク</t>
    </rPh>
    <phoneticPr fontId="1"/>
  </si>
  <si>
    <t>小林・えびの・西諸地区</t>
    <rPh sb="0" eb="2">
      <t>コバヤシ</t>
    </rPh>
    <rPh sb="7" eb="8">
      <t>ニシ</t>
    </rPh>
    <rPh sb="8" eb="9">
      <t>モロ</t>
    </rPh>
    <rPh sb="9" eb="11">
      <t>チク</t>
    </rPh>
    <phoneticPr fontId="1"/>
  </si>
  <si>
    <t>南那珂地区</t>
    <rPh sb="0" eb="1">
      <t>ミナミ</t>
    </rPh>
    <rPh sb="1" eb="3">
      <t>ナカ</t>
    </rPh>
    <rPh sb="3" eb="5">
      <t>チク</t>
    </rPh>
    <phoneticPr fontId="1"/>
  </si>
  <si>
    <t>西臼杵地区</t>
    <rPh sb="0" eb="1">
      <t>ニシ</t>
    </rPh>
    <rPh sb="1" eb="3">
      <t>ウスキ</t>
    </rPh>
    <rPh sb="3" eb="5">
      <t>チク</t>
    </rPh>
    <phoneticPr fontId="1"/>
  </si>
  <si>
    <t>宮東地区</t>
    <rPh sb="0" eb="2">
      <t>ミヤヒガシ</t>
    </rPh>
    <rPh sb="2" eb="4">
      <t>チク</t>
    </rPh>
    <phoneticPr fontId="1"/>
  </si>
  <si>
    <t>地区順位</t>
    <rPh sb="0" eb="2">
      <t>チク</t>
    </rPh>
    <rPh sb="2" eb="4">
      <t>ジュンクライ</t>
    </rPh>
    <phoneticPr fontId="1"/>
  </si>
  <si>
    <t>日南・串間</t>
    <rPh sb="0" eb="2">
      <t>ニチナン</t>
    </rPh>
    <rPh sb="3" eb="5">
      <t>クシマ</t>
    </rPh>
    <phoneticPr fontId="1"/>
  </si>
  <si>
    <t>地区名</t>
    <rPh sb="0" eb="3">
      <t>チクメイ</t>
    </rPh>
    <phoneticPr fontId="1"/>
  </si>
  <si>
    <t>地区順位</t>
    <rPh sb="0" eb="2">
      <t>チク</t>
    </rPh>
    <rPh sb="2" eb="4">
      <t>ジュンイ</t>
    </rPh>
    <phoneticPr fontId="1"/>
  </si>
  <si>
    <t>都北</t>
    <rPh sb="0" eb="1">
      <t>ト</t>
    </rPh>
    <rPh sb="1" eb="2">
      <t>ホク</t>
    </rPh>
    <phoneticPr fontId="1"/>
  </si>
  <si>
    <t>位</t>
    <rPh sb="0" eb="1">
      <t>イ</t>
    </rPh>
    <phoneticPr fontId="1"/>
  </si>
  <si>
    <t>宮崎</t>
    <rPh sb="0" eb="2">
      <t>ミヤザキ</t>
    </rPh>
    <phoneticPr fontId="1"/>
  </si>
  <si>
    <t>日向・東臼杵</t>
    <rPh sb="0" eb="2">
      <t>ヒュウガ</t>
    </rPh>
    <rPh sb="3" eb="6">
      <t>ヒガシウスキ</t>
    </rPh>
    <phoneticPr fontId="1"/>
  </si>
  <si>
    <t>東諸</t>
    <rPh sb="0" eb="1">
      <t>ヒガシ</t>
    </rPh>
    <rPh sb="1" eb="2">
      <t>モロ</t>
    </rPh>
    <phoneticPr fontId="1"/>
  </si>
  <si>
    <t>第65回宮崎県中学校英語暗唱大会発表順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アンショウ</t>
    </rPh>
    <rPh sb="14" eb="16">
      <t>タイカイ</t>
    </rPh>
    <rPh sb="16" eb="18">
      <t>ハッピョウ</t>
    </rPh>
    <rPh sb="18" eb="19">
      <t>ジュン</t>
    </rPh>
    <phoneticPr fontId="1"/>
  </si>
  <si>
    <t>第73回宮崎県中学校英語弁論大会発表順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ベンロン</t>
    </rPh>
    <rPh sb="14" eb="16">
      <t>タイカイ</t>
    </rPh>
    <rPh sb="16" eb="18">
      <t>ハッピョウ</t>
    </rPh>
    <rPh sb="18" eb="19">
      <t>ジュン</t>
    </rPh>
    <phoneticPr fontId="1"/>
  </si>
  <si>
    <t>暗唱</t>
    <rPh sb="0" eb="2">
      <t>アンショウ</t>
    </rPh>
    <phoneticPr fontId="1"/>
  </si>
  <si>
    <t>弁論</t>
    <rPh sb="0" eb="2">
      <t>ベンロン</t>
    </rPh>
    <phoneticPr fontId="1"/>
  </si>
  <si>
    <t>予定時間</t>
    <rPh sb="0" eb="4">
      <t>ヨテイジカン</t>
    </rPh>
    <phoneticPr fontId="1"/>
  </si>
  <si>
    <t>～</t>
    <phoneticPr fontId="1"/>
  </si>
  <si>
    <t>休憩（保護者入れかえ）</t>
    <rPh sb="0" eb="2">
      <t>キュウケイ</t>
    </rPh>
    <rPh sb="3" eb="7">
      <t>ホゴシャイ</t>
    </rPh>
    <phoneticPr fontId="1"/>
  </si>
  <si>
    <t>第６５回宮崎県中学校英語暗唱大会発表順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アンショウ</t>
    </rPh>
    <rPh sb="14" eb="16">
      <t>タイカイ</t>
    </rPh>
    <rPh sb="16" eb="18">
      <t>ハッピョウ</t>
    </rPh>
    <rPh sb="18" eb="19">
      <t>ジュン</t>
    </rPh>
    <phoneticPr fontId="1"/>
  </si>
  <si>
    <t>第７３回宮崎県中学校英語弁論大会発表順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ベンロン</t>
    </rPh>
    <rPh sb="14" eb="16">
      <t>タイカイ</t>
    </rPh>
    <rPh sb="16" eb="18">
      <t>ハッピョウ</t>
    </rPh>
    <rPh sb="18" eb="19">
      <t>ジュン</t>
    </rPh>
    <phoneticPr fontId="1"/>
  </si>
  <si>
    <t>休憩（保護者入場）</t>
    <rPh sb="0" eb="2">
      <t>キュウケイ</t>
    </rPh>
    <rPh sb="3" eb="6">
      <t>ホゴシャ</t>
    </rPh>
    <rPh sb="6" eb="8">
      <t>ニュウジョウ</t>
    </rPh>
    <phoneticPr fontId="1"/>
  </si>
  <si>
    <t>休憩（保護者退場）</t>
    <rPh sb="0" eb="2">
      <t>キュウケイ</t>
    </rPh>
    <rPh sb="3" eb="6">
      <t>ホゴシャ</t>
    </rPh>
    <rPh sb="6" eb="8">
      <t>タイジョウ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</si>
</sst>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41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20" fontId="7" fillId="0" borderId="46" xfId="0" applyNumberFormat="1" applyFont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 wrapText="1"/>
    </xf>
    <xf numFmtId="20" fontId="7" fillId="0" borderId="45" xfId="0" applyNumberFormat="1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5" xfId="0" applyFont="1" applyBorder="1" applyAlignment="1">
      <alignment vertical="center" textRotation="255"/>
    </xf>
    <xf numFmtId="0" fontId="0" fillId="0" borderId="45" xfId="0" applyBorder="1">
      <alignment vertical="center"/>
    </xf>
    <xf numFmtId="20" fontId="7" fillId="0" borderId="45" xfId="0" applyNumberFormat="1" applyFont="1" applyBorder="1" applyAlignment="1">
      <alignment horizontal="center" vertical="center"/>
    </xf>
    <xf numFmtId="20" fontId="7" fillId="0" borderId="47" xfId="0" applyNumberFormat="1" applyFont="1" applyBorder="1" applyAlignment="1">
      <alignment vertical="center"/>
    </xf>
    <xf numFmtId="20" fontId="7" fillId="0" borderId="4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0" fillId="0" borderId="49" xfId="0" applyBorder="1">
      <alignment vertical="center"/>
    </xf>
    <xf numFmtId="20" fontId="7" fillId="0" borderId="51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5" fillId="2" borderId="59" xfId="0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108437</xdr:colOff>
      <xdr:row>0</xdr:row>
      <xdr:rowOff>52410</xdr:rowOff>
    </xdr:from>
    <xdr:to>
      <xdr:col>16</xdr:col>
      <xdr:colOff>134535</xdr:colOff>
      <xdr:row>2</xdr:row>
      <xdr:rowOff>153807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02755" y="52410"/>
          <a:ext cx="1238371" cy="594965"/>
        </a:xfrm>
        <a:prstGeom prst="wedgeRoundRectCallout">
          <a:avLst>
            <a:gd name="adj1" fmla="val -254780"/>
            <a:gd name="adj2" fmla="val 44061"/>
            <a:gd name="adj3" fmla="val 16667"/>
          </a:avLst>
        </a:prstGeom>
        <a:solidFill>
          <a:srgbClr val="FFFF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地区名は下表　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</a:rPr>
            <a:t>を入力</a:t>
          </a:r>
        </a:p>
      </xdr:txBody>
    </xdr:sp>
    <xdr:clientData/>
  </xdr:twoCellAnchor>
  <xdr:twoCellAnchor>
    <xdr:from>
      <xdr:col>18</xdr:col>
      <xdr:colOff>398410</xdr:colOff>
      <xdr:row>0</xdr:row>
      <xdr:rowOff>33998</xdr:rowOff>
    </xdr:from>
    <xdr:to>
      <xdr:col>20</xdr:col>
      <xdr:colOff>303069</xdr:colOff>
      <xdr:row>1</xdr:row>
      <xdr:rowOff>17319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1C9EDB38-F3A9-4F52-8853-2FC8C94AED08}"/>
            </a:ext>
          </a:extLst>
        </xdr:cNvPr>
        <xdr:cNvSpPr/>
      </xdr:nvSpPr>
      <xdr:spPr>
        <a:xfrm>
          <a:off x="9317274" y="33998"/>
          <a:ext cx="1116931" cy="338344"/>
        </a:xfrm>
        <a:prstGeom prst="wedgeRoundRectCallout">
          <a:avLst>
            <a:gd name="adj1" fmla="val -326816"/>
            <a:gd name="adj2" fmla="val 245582"/>
            <a:gd name="adj3" fmla="val 16667"/>
          </a:avLst>
        </a:prstGeom>
        <a:solidFill>
          <a:srgbClr val="FFFF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順位　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28</xdr:row>
      <xdr:rowOff>114300</xdr:rowOff>
    </xdr:from>
    <xdr:to>
      <xdr:col>13</xdr:col>
      <xdr:colOff>333374</xdr:colOff>
      <xdr:row>33</xdr:row>
      <xdr:rowOff>219075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0446E62-8234-4446-A59D-B75BCFCAEA93}"/>
            </a:ext>
          </a:extLst>
        </xdr:cNvPr>
        <xdr:cNvSpPr/>
      </xdr:nvSpPr>
      <xdr:spPr>
        <a:xfrm>
          <a:off x="3638550" y="8648700"/>
          <a:ext cx="3209924" cy="1628775"/>
        </a:xfrm>
        <a:prstGeom prst="wedgeRoundRectCallout">
          <a:avLst>
            <a:gd name="adj1" fmla="val -40171"/>
            <a:gd name="adj2" fmla="val -70763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★　保護者の方は、予定時間を見てご来場ください。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★　発表時間はずれることもありますので、ゆとりをもってご来場ください。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31"/>
  <sheetViews>
    <sheetView view="pageBreakPreview" zoomScale="88" zoomScaleSheetLayoutView="88" workbookViewId="0">
      <selection activeCell="H10" sqref="H10"/>
    </sheetView>
  </sheetViews>
  <sheetFormatPr defaultRowHeight="13" x14ac:dyDescent="0.2"/>
  <cols>
    <col min="1" max="1" width="6.1796875" customWidth="1"/>
    <col min="2" max="2" width="4.54296875" style="61" customWidth="1"/>
    <col min="3" max="3" width="24.6328125" customWidth="1"/>
    <col min="4" max="5" width="5" customWidth="1"/>
    <col min="6" max="6" width="4" style="19" customWidth="1"/>
    <col min="7" max="7" width="6.1796875" customWidth="1"/>
    <col min="8" max="8" width="4.54296875" style="61" customWidth="1"/>
    <col min="9" max="9" width="24.6328125" customWidth="1"/>
    <col min="10" max="11" width="4.90625" customWidth="1"/>
    <col min="12" max="14" width="0" hidden="1" customWidth="1"/>
    <col min="16" max="16" width="8.90625" style="43"/>
  </cols>
  <sheetData>
    <row r="1" spans="1:21" ht="28.5" customHeight="1" x14ac:dyDescent="0.2">
      <c r="A1" s="98" t="s">
        <v>25</v>
      </c>
      <c r="B1" s="98"/>
      <c r="C1" s="98"/>
      <c r="D1" s="98"/>
      <c r="E1" s="98"/>
      <c r="F1" s="36"/>
      <c r="G1" s="99" t="s">
        <v>26</v>
      </c>
      <c r="H1" s="99"/>
      <c r="I1" s="99"/>
      <c r="J1" s="99"/>
      <c r="K1" s="99"/>
    </row>
    <row r="2" spans="1:21" ht="11.25" customHeight="1" thickBot="1" x14ac:dyDescent="0.25">
      <c r="A2" s="35"/>
      <c r="B2" s="52"/>
      <c r="C2" s="36"/>
      <c r="D2" s="36"/>
      <c r="E2" s="36"/>
      <c r="F2" s="36"/>
      <c r="G2" s="36"/>
      <c r="H2" s="62"/>
      <c r="I2" s="36"/>
      <c r="J2" s="36"/>
      <c r="K2" s="36"/>
    </row>
    <row r="3" spans="1:21" ht="14.25" customHeight="1" x14ac:dyDescent="0.2">
      <c r="A3" s="17" t="s">
        <v>5</v>
      </c>
      <c r="B3" s="53"/>
      <c r="C3" s="2" t="s">
        <v>18</v>
      </c>
      <c r="D3" s="101" t="s">
        <v>19</v>
      </c>
      <c r="E3" s="100"/>
      <c r="F3" s="20"/>
      <c r="G3" s="17" t="s">
        <v>5</v>
      </c>
      <c r="H3" s="53"/>
      <c r="I3" s="2" t="s">
        <v>18</v>
      </c>
      <c r="J3" s="101" t="s">
        <v>19</v>
      </c>
      <c r="K3" s="100"/>
      <c r="M3" t="s">
        <v>16</v>
      </c>
      <c r="T3" s="66" t="s">
        <v>27</v>
      </c>
      <c r="U3" s="66" t="s">
        <v>28</v>
      </c>
    </row>
    <row r="4" spans="1:21" ht="26.25" customHeight="1" x14ac:dyDescent="0.2">
      <c r="A4" s="3">
        <v>1</v>
      </c>
      <c r="B4" s="54">
        <v>1</v>
      </c>
      <c r="C4" s="28" t="str">
        <f t="shared" ref="C4:C31" si="0">VLOOKUP(B4,$P$4:$Q$13,2)</f>
        <v>宮崎</v>
      </c>
      <c r="D4" s="44">
        <v>6</v>
      </c>
      <c r="E4" s="4" t="s">
        <v>21</v>
      </c>
      <c r="F4" s="18"/>
      <c r="G4" s="3">
        <v>1</v>
      </c>
      <c r="H4" s="57">
        <v>7</v>
      </c>
      <c r="I4" s="31" t="str">
        <f t="shared" ref="I4:I24" si="1">VLOOKUP(H4,$P$4:$Q$13,2)</f>
        <v>小林・えびの・西諸</v>
      </c>
      <c r="J4" s="44">
        <v>2</v>
      </c>
      <c r="K4" s="4" t="s">
        <v>21</v>
      </c>
      <c r="L4" t="s">
        <v>7</v>
      </c>
      <c r="M4">
        <v>2</v>
      </c>
      <c r="N4">
        <v>1</v>
      </c>
      <c r="P4" s="77">
        <v>1</v>
      </c>
      <c r="Q4" s="42" t="s">
        <v>22</v>
      </c>
      <c r="R4" s="42"/>
      <c r="T4" s="66">
        <v>8</v>
      </c>
      <c r="U4" s="66">
        <v>5</v>
      </c>
    </row>
    <row r="5" spans="1:21" ht="26.25" customHeight="1" x14ac:dyDescent="0.2">
      <c r="A5" s="5">
        <v>2</v>
      </c>
      <c r="B5" s="55">
        <v>5</v>
      </c>
      <c r="C5" s="29" t="str">
        <f t="shared" si="0"/>
        <v>児湯</v>
      </c>
      <c r="D5" s="45">
        <v>1</v>
      </c>
      <c r="E5" s="6" t="s">
        <v>21</v>
      </c>
      <c r="F5" s="18"/>
      <c r="G5" s="5">
        <v>2</v>
      </c>
      <c r="H5" s="55">
        <v>9</v>
      </c>
      <c r="I5" s="33" t="str">
        <f t="shared" si="1"/>
        <v>延岡</v>
      </c>
      <c r="J5" s="45">
        <v>3</v>
      </c>
      <c r="K5" s="6" t="s">
        <v>21</v>
      </c>
      <c r="L5" t="s">
        <v>11</v>
      </c>
      <c r="M5">
        <v>3</v>
      </c>
      <c r="N5">
        <v>2</v>
      </c>
      <c r="P5" s="77">
        <v>2</v>
      </c>
      <c r="Q5" s="42" t="s">
        <v>24</v>
      </c>
      <c r="R5" s="42"/>
      <c r="T5" s="66">
        <v>1</v>
      </c>
      <c r="U5" s="66">
        <v>1</v>
      </c>
    </row>
    <row r="6" spans="1:21" ht="26.25" customHeight="1" x14ac:dyDescent="0.2">
      <c r="A6" s="5">
        <v>3</v>
      </c>
      <c r="B6" s="55">
        <v>1</v>
      </c>
      <c r="C6" s="29" t="str">
        <f t="shared" si="0"/>
        <v>宮崎</v>
      </c>
      <c r="D6" s="45">
        <v>7</v>
      </c>
      <c r="E6" s="6" t="s">
        <v>21</v>
      </c>
      <c r="F6" s="18"/>
      <c r="G6" s="5">
        <v>3</v>
      </c>
      <c r="H6" s="55">
        <v>1</v>
      </c>
      <c r="I6" s="33" t="str">
        <f t="shared" si="1"/>
        <v>宮崎</v>
      </c>
      <c r="J6" s="49">
        <v>4</v>
      </c>
      <c r="K6" s="6" t="s">
        <v>21</v>
      </c>
      <c r="L6" t="s">
        <v>6</v>
      </c>
      <c r="M6">
        <v>3</v>
      </c>
      <c r="N6">
        <v>3</v>
      </c>
      <c r="P6" s="77">
        <v>3</v>
      </c>
      <c r="Q6" s="42" t="s">
        <v>17</v>
      </c>
      <c r="R6" s="42"/>
      <c r="T6" s="66">
        <v>2</v>
      </c>
      <c r="U6" s="66">
        <v>1</v>
      </c>
    </row>
    <row r="7" spans="1:21" ht="26.25" customHeight="1" x14ac:dyDescent="0.2">
      <c r="A7" s="5">
        <v>4</v>
      </c>
      <c r="B7" s="55">
        <v>6</v>
      </c>
      <c r="C7" s="29" t="str">
        <f t="shared" si="0"/>
        <v>都北</v>
      </c>
      <c r="D7" s="45">
        <v>4</v>
      </c>
      <c r="E7" s="6" t="s">
        <v>21</v>
      </c>
      <c r="F7" s="18"/>
      <c r="G7" s="5">
        <v>4</v>
      </c>
      <c r="H7" s="55">
        <v>1</v>
      </c>
      <c r="I7" s="33" t="str">
        <f t="shared" si="1"/>
        <v>宮崎</v>
      </c>
      <c r="J7" s="45">
        <v>5</v>
      </c>
      <c r="K7" s="6" t="s">
        <v>21</v>
      </c>
      <c r="L7" t="s">
        <v>13</v>
      </c>
      <c r="M7">
        <v>2</v>
      </c>
      <c r="N7">
        <v>4</v>
      </c>
      <c r="P7" s="77">
        <v>4</v>
      </c>
      <c r="Q7" s="42" t="s">
        <v>1</v>
      </c>
      <c r="R7" s="42"/>
      <c r="T7" s="66">
        <v>1</v>
      </c>
      <c r="U7" s="66">
        <v>1</v>
      </c>
    </row>
    <row r="8" spans="1:21" ht="26.25" customHeight="1" x14ac:dyDescent="0.2">
      <c r="A8" s="7">
        <v>5</v>
      </c>
      <c r="B8" s="56">
        <v>2</v>
      </c>
      <c r="C8" s="30" t="str">
        <f t="shared" si="0"/>
        <v>東諸</v>
      </c>
      <c r="D8" s="46">
        <v>1</v>
      </c>
      <c r="E8" s="8" t="s">
        <v>21</v>
      </c>
      <c r="F8" s="18"/>
      <c r="G8" s="7">
        <v>5</v>
      </c>
      <c r="H8" s="56">
        <v>1</v>
      </c>
      <c r="I8" s="32" t="str">
        <f t="shared" si="1"/>
        <v>宮崎</v>
      </c>
      <c r="J8" s="46">
        <v>2</v>
      </c>
      <c r="K8" s="8" t="s">
        <v>21</v>
      </c>
      <c r="L8" t="s">
        <v>9</v>
      </c>
      <c r="M8">
        <v>2</v>
      </c>
      <c r="N8">
        <v>5</v>
      </c>
      <c r="P8" s="77">
        <v>5</v>
      </c>
      <c r="Q8" s="42" t="s">
        <v>2</v>
      </c>
      <c r="R8" s="42"/>
      <c r="T8" s="66">
        <v>2</v>
      </c>
      <c r="U8" s="66">
        <v>2</v>
      </c>
    </row>
    <row r="9" spans="1:21" ht="26.25" customHeight="1" x14ac:dyDescent="0.2">
      <c r="A9" s="9">
        <v>6</v>
      </c>
      <c r="B9" s="57">
        <v>6</v>
      </c>
      <c r="C9" s="28" t="str">
        <f t="shared" si="0"/>
        <v>都北</v>
      </c>
      <c r="D9" s="47">
        <v>2</v>
      </c>
      <c r="E9" s="10" t="s">
        <v>21</v>
      </c>
      <c r="F9" s="18"/>
      <c r="G9" s="9">
        <v>6</v>
      </c>
      <c r="H9" s="57">
        <v>10</v>
      </c>
      <c r="I9" s="31" t="str">
        <f t="shared" si="1"/>
        <v>西臼杵</v>
      </c>
      <c r="J9" s="47">
        <v>1</v>
      </c>
      <c r="K9" s="10" t="s">
        <v>21</v>
      </c>
      <c r="L9" t="s">
        <v>12</v>
      </c>
      <c r="M9">
        <v>1</v>
      </c>
      <c r="N9">
        <v>6</v>
      </c>
      <c r="P9" s="77">
        <v>6</v>
      </c>
      <c r="Q9" s="42" t="s">
        <v>20</v>
      </c>
      <c r="R9" s="42"/>
      <c r="T9" s="66">
        <v>4</v>
      </c>
      <c r="U9" s="66">
        <v>3</v>
      </c>
    </row>
    <row r="10" spans="1:21" ht="26.25" customHeight="1" x14ac:dyDescent="0.2">
      <c r="A10" s="5">
        <v>7</v>
      </c>
      <c r="B10" s="55">
        <v>4</v>
      </c>
      <c r="C10" s="29" t="str">
        <f t="shared" si="0"/>
        <v>西都</v>
      </c>
      <c r="D10" s="45">
        <v>1</v>
      </c>
      <c r="E10" s="6" t="s">
        <v>21</v>
      </c>
      <c r="F10" s="18"/>
      <c r="G10" s="5">
        <v>7</v>
      </c>
      <c r="H10" s="55">
        <v>7</v>
      </c>
      <c r="I10" s="33" t="str">
        <f t="shared" si="1"/>
        <v>小林・えびの・西諸</v>
      </c>
      <c r="J10" s="45">
        <v>1</v>
      </c>
      <c r="K10" s="6" t="s">
        <v>21</v>
      </c>
      <c r="L10" t="s">
        <v>8</v>
      </c>
      <c r="M10">
        <v>3</v>
      </c>
      <c r="N10">
        <v>7</v>
      </c>
      <c r="P10" s="77">
        <v>7</v>
      </c>
      <c r="Q10" s="42" t="s">
        <v>0</v>
      </c>
      <c r="R10" s="42"/>
      <c r="T10" s="66">
        <v>2</v>
      </c>
      <c r="U10" s="66">
        <v>2</v>
      </c>
    </row>
    <row r="11" spans="1:21" ht="26.25" customHeight="1" x14ac:dyDescent="0.2">
      <c r="A11" s="5">
        <v>8</v>
      </c>
      <c r="B11" s="55">
        <v>1</v>
      </c>
      <c r="C11" s="29" t="str">
        <f t="shared" si="0"/>
        <v>宮崎</v>
      </c>
      <c r="D11" s="45">
        <v>1</v>
      </c>
      <c r="E11" s="6" t="s">
        <v>21</v>
      </c>
      <c r="F11" s="18"/>
      <c r="G11" s="5">
        <v>8</v>
      </c>
      <c r="H11" s="55">
        <v>8</v>
      </c>
      <c r="I11" s="33" t="str">
        <f t="shared" si="1"/>
        <v>日向・東臼杵</v>
      </c>
      <c r="J11" s="45">
        <v>2</v>
      </c>
      <c r="K11" s="6" t="s">
        <v>21</v>
      </c>
      <c r="L11" t="s">
        <v>6</v>
      </c>
      <c r="M11">
        <v>5</v>
      </c>
      <c r="N11">
        <v>8</v>
      </c>
      <c r="P11" s="77">
        <v>8</v>
      </c>
      <c r="Q11" s="42" t="s">
        <v>23</v>
      </c>
      <c r="R11" s="42"/>
      <c r="T11" s="66">
        <v>3</v>
      </c>
      <c r="U11" s="66">
        <v>2</v>
      </c>
    </row>
    <row r="12" spans="1:21" ht="26.25" customHeight="1" x14ac:dyDescent="0.2">
      <c r="A12" s="5">
        <v>9</v>
      </c>
      <c r="B12" s="55">
        <v>7</v>
      </c>
      <c r="C12" s="29" t="str">
        <f t="shared" si="0"/>
        <v>小林・えびの・西諸</v>
      </c>
      <c r="D12" s="45">
        <v>1</v>
      </c>
      <c r="E12" s="6" t="s">
        <v>21</v>
      </c>
      <c r="F12" s="18"/>
      <c r="G12" s="5">
        <v>9</v>
      </c>
      <c r="H12" s="55">
        <v>9</v>
      </c>
      <c r="I12" s="33" t="str">
        <f t="shared" si="1"/>
        <v>延岡</v>
      </c>
      <c r="J12" s="45">
        <v>2</v>
      </c>
      <c r="K12" s="6" t="s">
        <v>21</v>
      </c>
      <c r="L12" t="s">
        <v>14</v>
      </c>
      <c r="M12">
        <v>2</v>
      </c>
      <c r="N12">
        <v>9</v>
      </c>
      <c r="P12" s="77">
        <v>9</v>
      </c>
      <c r="Q12" s="42" t="s">
        <v>4</v>
      </c>
      <c r="R12" s="42"/>
      <c r="T12" s="66">
        <v>4</v>
      </c>
      <c r="U12" s="66">
        <v>3</v>
      </c>
    </row>
    <row r="13" spans="1:21" ht="26.25" customHeight="1" x14ac:dyDescent="0.2">
      <c r="A13" s="11">
        <v>10</v>
      </c>
      <c r="B13" s="58">
        <v>5</v>
      </c>
      <c r="C13" s="30" t="str">
        <f t="shared" si="0"/>
        <v>児湯</v>
      </c>
      <c r="D13" s="48">
        <v>2</v>
      </c>
      <c r="E13" s="12" t="s">
        <v>21</v>
      </c>
      <c r="F13" s="18"/>
      <c r="G13" s="11">
        <v>10</v>
      </c>
      <c r="H13" s="58">
        <v>6</v>
      </c>
      <c r="I13" s="32" t="str">
        <f t="shared" si="1"/>
        <v>都北</v>
      </c>
      <c r="J13" s="48">
        <v>2</v>
      </c>
      <c r="K13" s="12" t="s">
        <v>21</v>
      </c>
      <c r="L13" t="s">
        <v>7</v>
      </c>
      <c r="M13">
        <v>4</v>
      </c>
      <c r="N13">
        <v>10</v>
      </c>
      <c r="P13" s="77">
        <v>10</v>
      </c>
      <c r="Q13" s="42" t="s">
        <v>3</v>
      </c>
      <c r="R13" s="42"/>
      <c r="T13" s="66">
        <v>1</v>
      </c>
      <c r="U13" s="66">
        <v>1</v>
      </c>
    </row>
    <row r="14" spans="1:21" ht="26.25" customHeight="1" x14ac:dyDescent="0.2">
      <c r="A14" s="3">
        <v>11</v>
      </c>
      <c r="B14" s="59">
        <v>1</v>
      </c>
      <c r="C14" s="28" t="str">
        <f t="shared" si="0"/>
        <v>宮崎</v>
      </c>
      <c r="D14" s="44">
        <v>3</v>
      </c>
      <c r="E14" s="4" t="s">
        <v>21</v>
      </c>
      <c r="F14" s="18"/>
      <c r="G14" s="3">
        <v>11</v>
      </c>
      <c r="H14" s="63">
        <v>9</v>
      </c>
      <c r="I14" s="31" t="str">
        <f t="shared" si="1"/>
        <v>延岡</v>
      </c>
      <c r="J14" s="44">
        <v>1</v>
      </c>
      <c r="K14" s="4" t="s">
        <v>21</v>
      </c>
      <c r="L14" t="s">
        <v>15</v>
      </c>
      <c r="M14">
        <v>1</v>
      </c>
      <c r="N14">
        <v>11</v>
      </c>
    </row>
    <row r="15" spans="1:21" ht="26.25" customHeight="1" x14ac:dyDescent="0.2">
      <c r="A15" s="5">
        <v>12</v>
      </c>
      <c r="B15" s="55">
        <v>3</v>
      </c>
      <c r="C15" s="29" t="str">
        <f t="shared" si="0"/>
        <v>日南・串間</v>
      </c>
      <c r="D15" s="45">
        <v>2</v>
      </c>
      <c r="E15" s="6" t="s">
        <v>21</v>
      </c>
      <c r="F15" s="18"/>
      <c r="G15" s="5">
        <v>12</v>
      </c>
      <c r="H15" s="55">
        <v>8</v>
      </c>
      <c r="I15" s="33" t="str">
        <f t="shared" si="1"/>
        <v>日向・東臼杵</v>
      </c>
      <c r="J15" s="45">
        <v>1</v>
      </c>
      <c r="K15" s="6" t="s">
        <v>21</v>
      </c>
      <c r="L15" t="s">
        <v>8</v>
      </c>
      <c r="M15">
        <v>2</v>
      </c>
      <c r="N15">
        <v>12</v>
      </c>
    </row>
    <row r="16" spans="1:21" ht="26.25" customHeight="1" x14ac:dyDescent="0.2">
      <c r="A16" s="5">
        <v>13</v>
      </c>
      <c r="B16" s="55">
        <v>6</v>
      </c>
      <c r="C16" s="29" t="str">
        <f t="shared" si="0"/>
        <v>都北</v>
      </c>
      <c r="D16" s="45">
        <v>1</v>
      </c>
      <c r="E16" s="6" t="s">
        <v>21</v>
      </c>
      <c r="F16" s="18"/>
      <c r="G16" s="5">
        <v>13</v>
      </c>
      <c r="H16" s="55">
        <v>3</v>
      </c>
      <c r="I16" s="33" t="str">
        <f t="shared" si="1"/>
        <v>日南・串間</v>
      </c>
      <c r="J16" s="45">
        <v>1</v>
      </c>
      <c r="K16" s="6" t="s">
        <v>21</v>
      </c>
      <c r="L16" t="s">
        <v>6</v>
      </c>
      <c r="M16">
        <v>1</v>
      </c>
      <c r="N16">
        <v>13</v>
      </c>
    </row>
    <row r="17" spans="1:17" ht="26.25" customHeight="1" x14ac:dyDescent="0.2">
      <c r="A17" s="5">
        <v>14</v>
      </c>
      <c r="B17" s="55">
        <v>8</v>
      </c>
      <c r="C17" s="29" t="str">
        <f t="shared" si="0"/>
        <v>日向・東臼杵</v>
      </c>
      <c r="D17" s="45">
        <v>2</v>
      </c>
      <c r="E17" s="6" t="s">
        <v>21</v>
      </c>
      <c r="F17" s="18"/>
      <c r="G17" s="5">
        <v>14</v>
      </c>
      <c r="H17" s="55">
        <v>6</v>
      </c>
      <c r="I17" s="33" t="str">
        <f t="shared" si="1"/>
        <v>都北</v>
      </c>
      <c r="J17" s="45">
        <v>1</v>
      </c>
      <c r="K17" s="6" t="s">
        <v>21</v>
      </c>
      <c r="L17" t="s">
        <v>10</v>
      </c>
      <c r="M17">
        <v>1</v>
      </c>
      <c r="N17">
        <v>14</v>
      </c>
    </row>
    <row r="18" spans="1:17" ht="26.25" customHeight="1" x14ac:dyDescent="0.2">
      <c r="A18" s="7">
        <v>15</v>
      </c>
      <c r="B18" s="56">
        <v>1</v>
      </c>
      <c r="C18" s="30" t="str">
        <f t="shared" si="0"/>
        <v>宮崎</v>
      </c>
      <c r="D18" s="46">
        <v>5</v>
      </c>
      <c r="E18" s="8" t="s">
        <v>21</v>
      </c>
      <c r="F18" s="18"/>
      <c r="G18" s="7">
        <v>15</v>
      </c>
      <c r="H18" s="63">
        <v>6</v>
      </c>
      <c r="I18" s="32" t="str">
        <f t="shared" si="1"/>
        <v>都北</v>
      </c>
      <c r="J18" s="46">
        <v>3</v>
      </c>
      <c r="K18" s="8" t="s">
        <v>21</v>
      </c>
      <c r="L18" t="s">
        <v>11</v>
      </c>
      <c r="M18">
        <v>2</v>
      </c>
      <c r="N18">
        <v>15</v>
      </c>
    </row>
    <row r="19" spans="1:17" ht="26.25" customHeight="1" x14ac:dyDescent="0.2">
      <c r="A19" s="9">
        <v>16</v>
      </c>
      <c r="B19" s="57">
        <v>3</v>
      </c>
      <c r="C19" s="28" t="str">
        <f t="shared" si="0"/>
        <v>日南・串間</v>
      </c>
      <c r="D19" s="47">
        <v>1</v>
      </c>
      <c r="E19" s="10" t="s">
        <v>21</v>
      </c>
      <c r="F19" s="18"/>
      <c r="G19" s="9">
        <v>16</v>
      </c>
      <c r="H19" s="57">
        <v>5</v>
      </c>
      <c r="I19" s="31" t="str">
        <f t="shared" si="1"/>
        <v>児湯</v>
      </c>
      <c r="J19" s="47">
        <v>2</v>
      </c>
      <c r="K19" s="10" t="s">
        <v>21</v>
      </c>
      <c r="L19" t="s">
        <v>13</v>
      </c>
      <c r="M19">
        <v>1</v>
      </c>
      <c r="N19">
        <v>16</v>
      </c>
    </row>
    <row r="20" spans="1:17" ht="26.25" customHeight="1" x14ac:dyDescent="0.2">
      <c r="A20" s="5">
        <v>17</v>
      </c>
      <c r="B20" s="55">
        <v>9</v>
      </c>
      <c r="C20" s="29" t="str">
        <f t="shared" si="0"/>
        <v>延岡</v>
      </c>
      <c r="D20" s="45">
        <v>2</v>
      </c>
      <c r="E20" s="6" t="s">
        <v>21</v>
      </c>
      <c r="F20" s="18"/>
      <c r="G20" s="5">
        <v>17</v>
      </c>
      <c r="H20" s="55">
        <v>5</v>
      </c>
      <c r="I20" s="33" t="str">
        <f t="shared" si="1"/>
        <v>児湯</v>
      </c>
      <c r="J20" s="45">
        <v>1</v>
      </c>
      <c r="K20" s="6" t="s">
        <v>21</v>
      </c>
      <c r="L20" t="s">
        <v>9</v>
      </c>
      <c r="M20">
        <v>1</v>
      </c>
      <c r="N20">
        <v>17</v>
      </c>
    </row>
    <row r="21" spans="1:17" ht="26.25" customHeight="1" x14ac:dyDescent="0.2">
      <c r="A21" s="5">
        <v>18</v>
      </c>
      <c r="B21" s="55">
        <v>9</v>
      </c>
      <c r="C21" s="29" t="str">
        <f t="shared" si="0"/>
        <v>延岡</v>
      </c>
      <c r="D21" s="45">
        <v>4</v>
      </c>
      <c r="E21" s="6" t="s">
        <v>21</v>
      </c>
      <c r="F21" s="18"/>
      <c r="G21" s="5">
        <v>18</v>
      </c>
      <c r="H21" s="55">
        <v>1</v>
      </c>
      <c r="I21" s="33" t="str">
        <f t="shared" si="1"/>
        <v>宮崎</v>
      </c>
      <c r="J21" s="45">
        <v>3</v>
      </c>
      <c r="K21" s="6" t="s">
        <v>21</v>
      </c>
      <c r="L21" t="s">
        <v>6</v>
      </c>
      <c r="M21">
        <v>6</v>
      </c>
      <c r="N21">
        <v>18</v>
      </c>
      <c r="O21" s="15"/>
      <c r="Q21" s="16"/>
    </row>
    <row r="22" spans="1:17" ht="26.25" customHeight="1" x14ac:dyDescent="0.2">
      <c r="A22" s="5">
        <v>19</v>
      </c>
      <c r="B22" s="55">
        <v>1</v>
      </c>
      <c r="C22" s="29" t="str">
        <f t="shared" si="0"/>
        <v>宮崎</v>
      </c>
      <c r="D22" s="45">
        <v>8</v>
      </c>
      <c r="E22" s="6" t="s">
        <v>21</v>
      </c>
      <c r="F22" s="18"/>
      <c r="G22" s="5">
        <v>19</v>
      </c>
      <c r="H22" s="56">
        <v>1</v>
      </c>
      <c r="I22" s="33" t="str">
        <f t="shared" si="1"/>
        <v>宮崎</v>
      </c>
      <c r="J22" s="45">
        <v>1</v>
      </c>
      <c r="K22" s="6" t="s">
        <v>21</v>
      </c>
      <c r="L22" t="s">
        <v>12</v>
      </c>
      <c r="M22">
        <v>2</v>
      </c>
      <c r="N22">
        <v>19</v>
      </c>
    </row>
    <row r="23" spans="1:17" ht="26.25" customHeight="1" x14ac:dyDescent="0.2">
      <c r="A23" s="11">
        <v>20</v>
      </c>
      <c r="B23" s="58">
        <v>8</v>
      </c>
      <c r="C23" s="30" t="str">
        <f t="shared" si="0"/>
        <v>日向・東臼杵</v>
      </c>
      <c r="D23" s="48">
        <v>1</v>
      </c>
      <c r="E23" s="12" t="s">
        <v>21</v>
      </c>
      <c r="F23" s="18"/>
      <c r="G23" s="7">
        <v>20</v>
      </c>
      <c r="H23" s="56">
        <v>4</v>
      </c>
      <c r="I23" s="37" t="str">
        <f t="shared" si="1"/>
        <v>西都</v>
      </c>
      <c r="J23" s="46">
        <v>1</v>
      </c>
      <c r="K23" s="8" t="s">
        <v>21</v>
      </c>
      <c r="L23" t="s">
        <v>7</v>
      </c>
      <c r="M23">
        <v>1</v>
      </c>
      <c r="N23">
        <v>20</v>
      </c>
    </row>
    <row r="24" spans="1:17" ht="26.25" customHeight="1" thickBot="1" x14ac:dyDescent="0.25">
      <c r="A24" s="9">
        <v>21</v>
      </c>
      <c r="B24" s="57">
        <v>9</v>
      </c>
      <c r="C24" s="28" t="str">
        <f t="shared" si="0"/>
        <v>延岡</v>
      </c>
      <c r="D24" s="47">
        <v>3</v>
      </c>
      <c r="E24" s="10" t="s">
        <v>21</v>
      </c>
      <c r="F24" s="18"/>
      <c r="G24" s="38">
        <v>21</v>
      </c>
      <c r="H24" s="64">
        <v>2</v>
      </c>
      <c r="I24" s="40" t="str">
        <f t="shared" si="1"/>
        <v>東諸</v>
      </c>
      <c r="J24" s="51">
        <v>1</v>
      </c>
      <c r="K24" s="39" t="s">
        <v>21</v>
      </c>
      <c r="L24" t="s">
        <v>15</v>
      </c>
      <c r="M24">
        <v>2</v>
      </c>
      <c r="N24">
        <v>21</v>
      </c>
    </row>
    <row r="25" spans="1:17" ht="26.25" customHeight="1" x14ac:dyDescent="0.2">
      <c r="A25" s="5">
        <v>22</v>
      </c>
      <c r="B25" s="55">
        <v>9</v>
      </c>
      <c r="C25" s="29" t="str">
        <f t="shared" si="0"/>
        <v>延岡</v>
      </c>
      <c r="D25" s="49">
        <v>1</v>
      </c>
      <c r="E25" s="6" t="s">
        <v>21</v>
      </c>
      <c r="F25" s="18"/>
      <c r="G25" s="1"/>
      <c r="H25" s="65"/>
      <c r="L25" t="s">
        <v>14</v>
      </c>
      <c r="M25">
        <v>1</v>
      </c>
      <c r="N25">
        <v>22</v>
      </c>
    </row>
    <row r="26" spans="1:17" ht="26.25" customHeight="1" x14ac:dyDescent="0.2">
      <c r="A26" s="5">
        <v>23</v>
      </c>
      <c r="B26" s="55">
        <v>6</v>
      </c>
      <c r="C26" s="29" t="str">
        <f t="shared" si="0"/>
        <v>都北</v>
      </c>
      <c r="D26" s="45">
        <v>3</v>
      </c>
      <c r="E26" s="6" t="s">
        <v>21</v>
      </c>
      <c r="F26" s="18"/>
      <c r="G26" s="1"/>
      <c r="H26" s="65"/>
      <c r="L26" t="s">
        <v>6</v>
      </c>
      <c r="M26">
        <v>2</v>
      </c>
      <c r="N26">
        <v>23</v>
      </c>
    </row>
    <row r="27" spans="1:17" ht="26.25" customHeight="1" x14ac:dyDescent="0.2">
      <c r="A27" s="5">
        <v>24</v>
      </c>
      <c r="B27" s="55">
        <v>1</v>
      </c>
      <c r="C27" s="29" t="str">
        <f t="shared" si="0"/>
        <v>宮崎</v>
      </c>
      <c r="D27" s="45">
        <v>2</v>
      </c>
      <c r="E27" s="6" t="s">
        <v>21</v>
      </c>
      <c r="F27" s="18"/>
      <c r="G27" s="1"/>
      <c r="H27" s="65"/>
      <c r="L27" t="s">
        <v>8</v>
      </c>
      <c r="M27">
        <v>1</v>
      </c>
      <c r="N27">
        <v>24</v>
      </c>
    </row>
    <row r="28" spans="1:17" ht="26.25" customHeight="1" x14ac:dyDescent="0.2">
      <c r="A28" s="11">
        <v>25</v>
      </c>
      <c r="B28" s="58">
        <v>1</v>
      </c>
      <c r="C28" s="30" t="str">
        <f t="shared" si="0"/>
        <v>宮崎</v>
      </c>
      <c r="D28" s="48">
        <v>4</v>
      </c>
      <c r="E28" s="12" t="s">
        <v>21</v>
      </c>
      <c r="F28" s="18"/>
      <c r="G28" s="1"/>
      <c r="H28" s="65"/>
      <c r="L28" t="s">
        <v>11</v>
      </c>
      <c r="M28">
        <v>1</v>
      </c>
      <c r="N28">
        <v>25</v>
      </c>
    </row>
    <row r="29" spans="1:17" ht="26.25" customHeight="1" x14ac:dyDescent="0.2">
      <c r="A29" s="3">
        <v>26</v>
      </c>
      <c r="B29" s="59">
        <v>8</v>
      </c>
      <c r="C29" s="28" t="str">
        <f t="shared" si="0"/>
        <v>日向・東臼杵</v>
      </c>
      <c r="D29" s="44">
        <v>3</v>
      </c>
      <c r="E29" s="4" t="s">
        <v>21</v>
      </c>
      <c r="F29" s="18"/>
      <c r="G29" s="1"/>
      <c r="H29" s="65"/>
      <c r="L29" t="s">
        <v>6</v>
      </c>
      <c r="M29">
        <v>4</v>
      </c>
      <c r="N29">
        <v>26</v>
      </c>
    </row>
    <row r="30" spans="1:17" ht="26.25" customHeight="1" x14ac:dyDescent="0.2">
      <c r="A30" s="5">
        <v>27</v>
      </c>
      <c r="B30" s="55">
        <v>10</v>
      </c>
      <c r="C30" s="29" t="str">
        <f t="shared" si="0"/>
        <v>西臼杵</v>
      </c>
      <c r="D30" s="45">
        <v>1</v>
      </c>
      <c r="E30" s="6" t="s">
        <v>21</v>
      </c>
      <c r="F30" s="18"/>
      <c r="G30" s="1"/>
      <c r="H30" s="65"/>
      <c r="L30" t="s">
        <v>10</v>
      </c>
      <c r="M30">
        <v>2</v>
      </c>
      <c r="N30">
        <v>27</v>
      </c>
    </row>
    <row r="31" spans="1:17" ht="26.25" customHeight="1" thickBot="1" x14ac:dyDescent="0.25">
      <c r="A31" s="13">
        <v>28</v>
      </c>
      <c r="B31" s="60">
        <v>7</v>
      </c>
      <c r="C31" s="34" t="str">
        <f t="shared" si="0"/>
        <v>小林・えびの・西諸</v>
      </c>
      <c r="D31" s="50">
        <v>2</v>
      </c>
      <c r="E31" s="14" t="s">
        <v>21</v>
      </c>
      <c r="F31" s="18"/>
      <c r="G31" s="1"/>
      <c r="H31" s="65"/>
      <c r="L31" t="s">
        <v>6</v>
      </c>
      <c r="M31">
        <v>7</v>
      </c>
      <c r="N31">
        <v>28</v>
      </c>
    </row>
  </sheetData>
  <mergeCells count="4">
    <mergeCell ref="A1:E1"/>
    <mergeCell ref="G1:K1"/>
    <mergeCell ref="D3:E3"/>
    <mergeCell ref="J3:K3"/>
  </mergeCells>
  <phoneticPr fontId="1"/>
  <dataValidations count="1">
    <dataValidation imeMode="halfAlpha" allowBlank="1" showInputMessage="1" showErrorMessage="1" sqref="K4:K24 E4:F31" xr:uid="{00000000-0002-0000-0000-000000000000}"/>
  </dataValidations>
  <pageMargins left="0.59055118110236227" right="0.25" top="0.55000000000000004" bottom="0.59055118110236227" header="0.51181102362204722" footer="0.51181102362204722"/>
  <pageSetup paperSize="9" scale="9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6BF6-DE2F-468C-B7C4-27BD3814A569}">
  <sheetPr>
    <tabColor rgb="FF00B0F0"/>
  </sheetPr>
  <dimension ref="A1:R34"/>
  <sheetViews>
    <sheetView tabSelected="1" view="pageBreakPreview" zoomScale="80" zoomScaleSheetLayoutView="80" workbookViewId="0">
      <selection activeCell="S8" sqref="S8"/>
    </sheetView>
  </sheetViews>
  <sheetFormatPr defaultRowHeight="13" x14ac:dyDescent="0.2"/>
  <cols>
    <col min="1" max="1" width="6.1796875" customWidth="1"/>
    <col min="2" max="2" width="24.453125" customWidth="1"/>
    <col min="3" max="3" width="6.08984375" customWidth="1"/>
    <col min="4" max="4" width="5" customWidth="1"/>
    <col min="5" max="5" width="7.54296875" customWidth="1"/>
    <col min="6" max="6" width="4" style="19" customWidth="1"/>
    <col min="7" max="7" width="6.1796875" customWidth="1"/>
    <col min="8" max="8" width="24.453125" customWidth="1"/>
    <col min="9" max="9" width="6.08984375" customWidth="1"/>
    <col min="10" max="10" width="4.90625" customWidth="1"/>
    <col min="11" max="13" width="0" hidden="1" customWidth="1"/>
    <col min="14" max="14" width="7.54296875" customWidth="1"/>
  </cols>
  <sheetData>
    <row r="1" spans="1:14" ht="28.25" customHeight="1" thickBot="1" x14ac:dyDescent="0.25">
      <c r="A1" s="105" t="s">
        <v>32</v>
      </c>
      <c r="B1" s="105"/>
      <c r="C1" s="105"/>
      <c r="D1" s="105"/>
      <c r="E1" s="105"/>
      <c r="F1" s="78"/>
      <c r="G1" s="99" t="s">
        <v>33</v>
      </c>
      <c r="H1" s="99"/>
      <c r="I1" s="99"/>
      <c r="J1" s="99"/>
      <c r="K1" s="99"/>
      <c r="L1" s="99"/>
      <c r="M1" s="99"/>
      <c r="N1" s="99"/>
    </row>
    <row r="2" spans="1:14" ht="19.75" customHeight="1" x14ac:dyDescent="0.2">
      <c r="A2" s="17" t="s">
        <v>5</v>
      </c>
      <c r="B2" s="88" t="s">
        <v>18</v>
      </c>
      <c r="C2" s="106" t="s">
        <v>19</v>
      </c>
      <c r="D2" s="100"/>
      <c r="E2" s="69" t="s">
        <v>29</v>
      </c>
      <c r="F2" s="20"/>
      <c r="G2" s="87" t="s">
        <v>5</v>
      </c>
      <c r="H2" s="88" t="s">
        <v>18</v>
      </c>
      <c r="I2" s="106" t="s">
        <v>19</v>
      </c>
      <c r="J2" s="100"/>
      <c r="L2" t="s">
        <v>16</v>
      </c>
      <c r="N2" s="69" t="s">
        <v>29</v>
      </c>
    </row>
    <row r="3" spans="1:14" ht="24" customHeight="1" x14ac:dyDescent="0.2">
      <c r="A3" s="92" t="s">
        <v>34</v>
      </c>
      <c r="B3" s="93"/>
      <c r="C3" s="93"/>
      <c r="D3" s="93"/>
      <c r="E3" s="94"/>
      <c r="F3" s="20"/>
      <c r="G3" s="92" t="s">
        <v>34</v>
      </c>
      <c r="H3" s="93"/>
      <c r="I3" s="93"/>
      <c r="J3" s="93"/>
      <c r="K3" s="93"/>
      <c r="L3" s="93"/>
      <c r="M3" s="93"/>
      <c r="N3" s="94"/>
    </row>
    <row r="4" spans="1:14" ht="24" customHeight="1" x14ac:dyDescent="0.2">
      <c r="A4" s="3">
        <v>1</v>
      </c>
      <c r="B4" s="31" t="str">
        <f>'暗唱弁論抽選結果 (入力用)'!C4</f>
        <v>宮崎</v>
      </c>
      <c r="C4" s="21">
        <f>'暗唱弁論抽選結果 (入力用)'!D4</f>
        <v>6</v>
      </c>
      <c r="D4" s="4" t="s">
        <v>21</v>
      </c>
      <c r="E4" s="75">
        <v>0.41666666666666669</v>
      </c>
      <c r="F4" s="18"/>
      <c r="G4" s="81">
        <v>1</v>
      </c>
      <c r="H4" s="89" t="str">
        <f>'暗唱弁論抽選結果 (入力用)'!I4</f>
        <v>小林・えびの・西諸</v>
      </c>
      <c r="I4" s="90">
        <f>'暗唱弁論抽選結果 (入力用)'!J4</f>
        <v>2</v>
      </c>
      <c r="J4" s="82" t="s">
        <v>21</v>
      </c>
      <c r="K4" s="83" t="s">
        <v>7</v>
      </c>
      <c r="L4" s="83">
        <v>2</v>
      </c>
      <c r="M4" s="83">
        <v>1</v>
      </c>
      <c r="N4" s="84">
        <v>0.5625</v>
      </c>
    </row>
    <row r="5" spans="1:14" ht="24" customHeight="1" x14ac:dyDescent="0.2">
      <c r="A5" s="5">
        <v>2</v>
      </c>
      <c r="B5" s="33" t="str">
        <f>'暗唱弁論抽選結果 (入力用)'!C5</f>
        <v>児湯</v>
      </c>
      <c r="C5" s="22">
        <f>'暗唱弁論抽選結果 (入力用)'!D5</f>
        <v>1</v>
      </c>
      <c r="D5" s="6" t="s">
        <v>21</v>
      </c>
      <c r="E5" s="71"/>
      <c r="F5" s="18"/>
      <c r="G5" s="3">
        <v>2</v>
      </c>
      <c r="H5" s="32" t="str">
        <f>'暗唱弁論抽選結果 (入力用)'!I5</f>
        <v>延岡</v>
      </c>
      <c r="I5" s="21">
        <f>'暗唱弁論抽選結果 (入力用)'!J5</f>
        <v>3</v>
      </c>
      <c r="J5" s="4" t="s">
        <v>21</v>
      </c>
      <c r="K5" t="s">
        <v>11</v>
      </c>
      <c r="L5">
        <v>3</v>
      </c>
      <c r="M5">
        <v>2</v>
      </c>
      <c r="N5" s="71"/>
    </row>
    <row r="6" spans="1:14" ht="24" customHeight="1" x14ac:dyDescent="0.2">
      <c r="A6" s="5">
        <v>3</v>
      </c>
      <c r="B6" s="33" t="str">
        <f>'暗唱弁論抽選結果 (入力用)'!C6</f>
        <v>宮崎</v>
      </c>
      <c r="C6" s="22">
        <f>'暗唱弁論抽選結果 (入力用)'!D6</f>
        <v>7</v>
      </c>
      <c r="D6" s="6" t="s">
        <v>21</v>
      </c>
      <c r="E6" s="72"/>
      <c r="F6" s="18"/>
      <c r="G6" s="5">
        <v>3</v>
      </c>
      <c r="H6" s="33" t="str">
        <f>'暗唱弁論抽選結果 (入力用)'!I6</f>
        <v>宮崎</v>
      </c>
      <c r="I6" s="26">
        <f>'暗唱弁論抽選結果 (入力用)'!J6</f>
        <v>4</v>
      </c>
      <c r="J6" s="6" t="s">
        <v>21</v>
      </c>
      <c r="K6" t="s">
        <v>6</v>
      </c>
      <c r="L6">
        <v>3</v>
      </c>
      <c r="M6">
        <v>3</v>
      </c>
      <c r="N6" s="72"/>
    </row>
    <row r="7" spans="1:14" ht="24" customHeight="1" x14ac:dyDescent="0.2">
      <c r="A7" s="5">
        <v>4</v>
      </c>
      <c r="B7" s="33" t="str">
        <f>'暗唱弁論抽選結果 (入力用)'!C7</f>
        <v>都北</v>
      </c>
      <c r="C7" s="22">
        <f>'暗唱弁論抽選結果 (入力用)'!D7</f>
        <v>4</v>
      </c>
      <c r="D7" s="6" t="s">
        <v>21</v>
      </c>
      <c r="E7" s="71"/>
      <c r="F7" s="18"/>
      <c r="G7" s="5">
        <v>4</v>
      </c>
      <c r="H7" s="33" t="str">
        <f>'暗唱弁論抽選結果 (入力用)'!I7</f>
        <v>宮崎</v>
      </c>
      <c r="I7" s="22">
        <f>'暗唱弁論抽選結果 (入力用)'!J7</f>
        <v>5</v>
      </c>
      <c r="J7" s="6" t="s">
        <v>21</v>
      </c>
      <c r="K7" t="s">
        <v>13</v>
      </c>
      <c r="L7">
        <v>2</v>
      </c>
      <c r="M7">
        <v>4</v>
      </c>
      <c r="N7" s="71"/>
    </row>
    <row r="8" spans="1:14" ht="24" customHeight="1" x14ac:dyDescent="0.2">
      <c r="A8" s="7">
        <v>5</v>
      </c>
      <c r="B8" s="79" t="str">
        <f>'暗唱弁論抽選結果 (入力用)'!C8</f>
        <v>東諸</v>
      </c>
      <c r="C8" s="23">
        <f>'暗唱弁論抽選結果 (入力用)'!D8</f>
        <v>1</v>
      </c>
      <c r="D8" s="8" t="s">
        <v>21</v>
      </c>
      <c r="E8" s="73"/>
      <c r="F8" s="18"/>
      <c r="G8" s="7">
        <v>5</v>
      </c>
      <c r="H8" s="32" t="str">
        <f>'暗唱弁論抽選結果 (入力用)'!I8</f>
        <v>宮崎</v>
      </c>
      <c r="I8" s="23">
        <f>'暗唱弁論抽選結果 (入力用)'!J8</f>
        <v>2</v>
      </c>
      <c r="J8" s="8" t="s">
        <v>21</v>
      </c>
      <c r="K8" t="s">
        <v>9</v>
      </c>
      <c r="L8">
        <v>2</v>
      </c>
      <c r="M8">
        <v>5</v>
      </c>
      <c r="N8" s="73"/>
    </row>
    <row r="9" spans="1:14" ht="24" customHeight="1" x14ac:dyDescent="0.2">
      <c r="A9" s="9">
        <v>6</v>
      </c>
      <c r="B9" s="31" t="str">
        <f>'暗唱弁論抽選結果 (入力用)'!C9</f>
        <v>都北</v>
      </c>
      <c r="C9" s="24">
        <f>'暗唱弁論抽選結果 (入力用)'!D9</f>
        <v>2</v>
      </c>
      <c r="D9" s="10" t="s">
        <v>21</v>
      </c>
      <c r="E9" s="72" t="s">
        <v>30</v>
      </c>
      <c r="F9" s="18"/>
      <c r="G9" s="9">
        <v>6</v>
      </c>
      <c r="H9" s="31" t="str">
        <f>'暗唱弁論抽選結果 (入力用)'!I9</f>
        <v>西臼杵</v>
      </c>
      <c r="I9" s="24">
        <f>'暗唱弁論抽選結果 (入力用)'!J9</f>
        <v>1</v>
      </c>
      <c r="J9" s="10" t="s">
        <v>21</v>
      </c>
      <c r="K9" t="s">
        <v>12</v>
      </c>
      <c r="L9">
        <v>1</v>
      </c>
      <c r="M9">
        <v>6</v>
      </c>
      <c r="N9" s="72" t="s">
        <v>30</v>
      </c>
    </row>
    <row r="10" spans="1:14" ht="24" customHeight="1" x14ac:dyDescent="0.2">
      <c r="A10" s="5">
        <v>7</v>
      </c>
      <c r="B10" s="33" t="str">
        <f>'暗唱弁論抽選結果 (入力用)'!C10</f>
        <v>西都</v>
      </c>
      <c r="C10" s="22">
        <f>'暗唱弁論抽選結果 (入力用)'!D10</f>
        <v>1</v>
      </c>
      <c r="D10" s="6" t="s">
        <v>21</v>
      </c>
      <c r="E10" s="71"/>
      <c r="F10" s="18"/>
      <c r="G10" s="5">
        <v>7</v>
      </c>
      <c r="H10" s="33" t="str">
        <f>'暗唱弁論抽選結果 (入力用)'!I10</f>
        <v>小林・えびの・西諸</v>
      </c>
      <c r="I10" s="22">
        <f>'暗唱弁論抽選結果 (入力用)'!J10</f>
        <v>1</v>
      </c>
      <c r="J10" s="6" t="s">
        <v>21</v>
      </c>
      <c r="K10" t="s">
        <v>8</v>
      </c>
      <c r="L10">
        <v>3</v>
      </c>
      <c r="M10">
        <v>7</v>
      </c>
      <c r="N10" s="71"/>
    </row>
    <row r="11" spans="1:14" ht="24" customHeight="1" x14ac:dyDescent="0.2">
      <c r="A11" s="5">
        <v>8</v>
      </c>
      <c r="B11" s="33" t="str">
        <f>'暗唱弁論抽選結果 (入力用)'!C11</f>
        <v>宮崎</v>
      </c>
      <c r="C11" s="22">
        <f>'暗唱弁論抽選結果 (入力用)'!D11</f>
        <v>1</v>
      </c>
      <c r="D11" s="6" t="s">
        <v>21</v>
      </c>
      <c r="E11" s="71"/>
      <c r="F11" s="18"/>
      <c r="G11" s="5">
        <v>8</v>
      </c>
      <c r="H11" s="33" t="str">
        <f>'暗唱弁論抽選結果 (入力用)'!I11</f>
        <v>日向・東臼杵</v>
      </c>
      <c r="I11" s="22">
        <f>'暗唱弁論抽選結果 (入力用)'!J11</f>
        <v>2</v>
      </c>
      <c r="J11" s="6" t="s">
        <v>21</v>
      </c>
      <c r="K11" t="s">
        <v>6</v>
      </c>
      <c r="L11">
        <v>5</v>
      </c>
      <c r="M11">
        <v>8</v>
      </c>
      <c r="N11" s="71"/>
    </row>
    <row r="12" spans="1:14" ht="24" customHeight="1" x14ac:dyDescent="0.2">
      <c r="A12" s="5">
        <v>9</v>
      </c>
      <c r="B12" s="33" t="str">
        <f>'暗唱弁論抽選結果 (入力用)'!C12</f>
        <v>小林・えびの・西諸</v>
      </c>
      <c r="C12" s="22">
        <f>'暗唱弁論抽選結果 (入力用)'!D12</f>
        <v>1</v>
      </c>
      <c r="D12" s="6" t="s">
        <v>21</v>
      </c>
      <c r="E12" s="71"/>
      <c r="F12" s="18"/>
      <c r="G12" s="5">
        <v>9</v>
      </c>
      <c r="H12" s="33" t="str">
        <f>'暗唱弁論抽選結果 (入力用)'!I12</f>
        <v>延岡</v>
      </c>
      <c r="I12" s="22">
        <f>'暗唱弁論抽選結果 (入力用)'!J12</f>
        <v>2</v>
      </c>
      <c r="J12" s="6" t="s">
        <v>21</v>
      </c>
      <c r="K12" t="s">
        <v>14</v>
      </c>
      <c r="L12">
        <v>2</v>
      </c>
      <c r="M12">
        <v>9</v>
      </c>
      <c r="N12" s="71"/>
    </row>
    <row r="13" spans="1:14" ht="24" customHeight="1" x14ac:dyDescent="0.2">
      <c r="A13" s="7">
        <v>10</v>
      </c>
      <c r="B13" s="79" t="str">
        <f>'暗唱弁論抽選結果 (入力用)'!C13</f>
        <v>児湯</v>
      </c>
      <c r="C13" s="23">
        <f>'暗唱弁論抽選結果 (入力用)'!D13</f>
        <v>2</v>
      </c>
      <c r="D13" s="8" t="s">
        <v>21</v>
      </c>
      <c r="E13" s="70">
        <v>0.4513888888888889</v>
      </c>
      <c r="F13" s="18"/>
      <c r="G13" s="7">
        <v>10</v>
      </c>
      <c r="H13" s="79" t="str">
        <f>'暗唱弁論抽選結果 (入力用)'!I13</f>
        <v>都北</v>
      </c>
      <c r="I13" s="23">
        <f>'暗唱弁論抽選結果 (入力用)'!J13</f>
        <v>2</v>
      </c>
      <c r="J13" s="8" t="s">
        <v>21</v>
      </c>
      <c r="K13" t="s">
        <v>7</v>
      </c>
      <c r="L13">
        <v>4</v>
      </c>
      <c r="M13">
        <v>10</v>
      </c>
      <c r="N13" s="70">
        <v>0.61111111111111105</v>
      </c>
    </row>
    <row r="14" spans="1:14" ht="24" customHeight="1" x14ac:dyDescent="0.2">
      <c r="A14" s="92" t="s">
        <v>31</v>
      </c>
      <c r="B14" s="93"/>
      <c r="C14" s="93"/>
      <c r="D14" s="93"/>
      <c r="E14" s="94"/>
      <c r="F14" s="18"/>
      <c r="G14" s="92" t="s">
        <v>31</v>
      </c>
      <c r="H14" s="93"/>
      <c r="I14" s="93"/>
      <c r="J14" s="93"/>
      <c r="K14" s="93"/>
      <c r="L14" s="93"/>
      <c r="M14" s="93"/>
      <c r="N14" s="94"/>
    </row>
    <row r="15" spans="1:14" ht="24" customHeight="1" x14ac:dyDescent="0.2">
      <c r="A15" s="3">
        <v>11</v>
      </c>
      <c r="B15" s="79" t="str">
        <f>'暗唱弁論抽選結果 (入力用)'!C14</f>
        <v>宮崎</v>
      </c>
      <c r="C15" s="21">
        <f>'暗唱弁論抽選結果 (入力用)'!D14</f>
        <v>3</v>
      </c>
      <c r="D15" s="4" t="s">
        <v>21</v>
      </c>
      <c r="E15" s="74">
        <v>0.45833333333333331</v>
      </c>
      <c r="F15" s="18"/>
      <c r="G15" s="3">
        <v>11</v>
      </c>
      <c r="H15" s="79" t="str">
        <f>'暗唱弁論抽選結果 (入力用)'!I14</f>
        <v>延岡</v>
      </c>
      <c r="I15" s="21">
        <f>'暗唱弁論抽選結果 (入力用)'!J14</f>
        <v>1</v>
      </c>
      <c r="J15" s="4" t="s">
        <v>21</v>
      </c>
      <c r="K15" t="s">
        <v>15</v>
      </c>
      <c r="L15">
        <v>1</v>
      </c>
      <c r="M15">
        <v>11</v>
      </c>
      <c r="N15" s="74">
        <v>0.61805555555555558</v>
      </c>
    </row>
    <row r="16" spans="1:14" ht="24" customHeight="1" x14ac:dyDescent="0.2">
      <c r="A16" s="5">
        <v>12</v>
      </c>
      <c r="B16" s="33" t="str">
        <f>'暗唱弁論抽選結果 (入力用)'!C15</f>
        <v>日南・串間</v>
      </c>
      <c r="C16" s="22">
        <f>'暗唱弁論抽選結果 (入力用)'!D15</f>
        <v>2</v>
      </c>
      <c r="D16" s="6" t="s">
        <v>21</v>
      </c>
      <c r="E16" s="67"/>
      <c r="F16" s="18"/>
      <c r="G16" s="5">
        <v>12</v>
      </c>
      <c r="H16" s="33" t="str">
        <f>'暗唱弁論抽選結果 (入力用)'!I15</f>
        <v>日向・東臼杵</v>
      </c>
      <c r="I16" s="22">
        <f>'暗唱弁論抽選結果 (入力用)'!J15</f>
        <v>1</v>
      </c>
      <c r="J16" s="6" t="s">
        <v>21</v>
      </c>
      <c r="K16" t="s">
        <v>8</v>
      </c>
      <c r="L16">
        <v>2</v>
      </c>
      <c r="M16">
        <v>12</v>
      </c>
      <c r="N16" s="67"/>
    </row>
    <row r="17" spans="1:18" ht="24" customHeight="1" x14ac:dyDescent="0.2">
      <c r="A17" s="5">
        <v>13</v>
      </c>
      <c r="B17" s="33" t="str">
        <f>'暗唱弁論抽選結果 (入力用)'!C16</f>
        <v>都北</v>
      </c>
      <c r="C17" s="22">
        <f>'暗唱弁論抽選結果 (入力用)'!D16</f>
        <v>1</v>
      </c>
      <c r="D17" s="6" t="s">
        <v>21</v>
      </c>
      <c r="E17" s="67"/>
      <c r="F17" s="18"/>
      <c r="G17" s="5">
        <v>13</v>
      </c>
      <c r="H17" s="33" t="str">
        <f>'暗唱弁論抽選結果 (入力用)'!I16</f>
        <v>日南・串間</v>
      </c>
      <c r="I17" s="22">
        <f>'暗唱弁論抽選結果 (入力用)'!J16</f>
        <v>1</v>
      </c>
      <c r="J17" s="6" t="s">
        <v>21</v>
      </c>
      <c r="K17" t="s">
        <v>6</v>
      </c>
      <c r="L17">
        <v>1</v>
      </c>
      <c r="M17">
        <v>13</v>
      </c>
      <c r="N17" s="67"/>
    </row>
    <row r="18" spans="1:18" ht="24" customHeight="1" x14ac:dyDescent="0.2">
      <c r="A18" s="5">
        <v>14</v>
      </c>
      <c r="B18" s="33" t="str">
        <f>'暗唱弁論抽選結果 (入力用)'!C17</f>
        <v>日向・東臼杵</v>
      </c>
      <c r="C18" s="22">
        <f>'暗唱弁論抽選結果 (入力用)'!D17</f>
        <v>2</v>
      </c>
      <c r="D18" s="6" t="s">
        <v>21</v>
      </c>
      <c r="E18" s="67"/>
      <c r="F18" s="18"/>
      <c r="G18" s="5">
        <v>14</v>
      </c>
      <c r="H18" s="33" t="str">
        <f>'暗唱弁論抽選結果 (入力用)'!I17</f>
        <v>都北</v>
      </c>
      <c r="I18" s="22">
        <f>'暗唱弁論抽選結果 (入力用)'!J17</f>
        <v>1</v>
      </c>
      <c r="J18" s="6" t="s">
        <v>21</v>
      </c>
      <c r="K18" t="s">
        <v>10</v>
      </c>
      <c r="L18">
        <v>1</v>
      </c>
      <c r="M18">
        <v>14</v>
      </c>
      <c r="N18" s="67"/>
    </row>
    <row r="19" spans="1:18" ht="24" customHeight="1" x14ac:dyDescent="0.2">
      <c r="A19" s="7">
        <v>15</v>
      </c>
      <c r="B19" s="79" t="str">
        <f>'暗唱弁論抽選結果 (入力用)'!C18</f>
        <v>宮崎</v>
      </c>
      <c r="C19" s="23">
        <f>'暗唱弁論抽選結果 (入力用)'!D18</f>
        <v>5</v>
      </c>
      <c r="D19" s="8" t="s">
        <v>21</v>
      </c>
      <c r="E19" s="72" t="s">
        <v>30</v>
      </c>
      <c r="F19" s="18"/>
      <c r="G19" s="7">
        <v>15</v>
      </c>
      <c r="H19" s="32" t="str">
        <f>'暗唱弁論抽選結果 (入力用)'!I18</f>
        <v>都北</v>
      </c>
      <c r="I19" s="23">
        <f>'暗唱弁論抽選結果 (入力用)'!J18</f>
        <v>3</v>
      </c>
      <c r="J19" s="8" t="s">
        <v>21</v>
      </c>
      <c r="K19" t="s">
        <v>11</v>
      </c>
      <c r="L19">
        <v>2</v>
      </c>
      <c r="M19">
        <v>15</v>
      </c>
      <c r="N19" s="72" t="s">
        <v>30</v>
      </c>
    </row>
    <row r="20" spans="1:18" ht="24" customHeight="1" x14ac:dyDescent="0.2">
      <c r="A20" s="9">
        <v>16</v>
      </c>
      <c r="B20" s="31" t="str">
        <f>'暗唱弁論抽選結果 (入力用)'!C19</f>
        <v>日南・串間</v>
      </c>
      <c r="C20" s="24">
        <f>'暗唱弁論抽選結果 (入力用)'!D19</f>
        <v>1</v>
      </c>
      <c r="D20" s="10" t="s">
        <v>21</v>
      </c>
      <c r="E20" s="67"/>
      <c r="F20" s="18"/>
      <c r="G20" s="9">
        <v>16</v>
      </c>
      <c r="H20" s="31" t="str">
        <f>'暗唱弁論抽選結果 (入力用)'!I19</f>
        <v>児湯</v>
      </c>
      <c r="I20" s="24">
        <f>'暗唱弁論抽選結果 (入力用)'!J19</f>
        <v>2</v>
      </c>
      <c r="J20" s="10" t="s">
        <v>21</v>
      </c>
      <c r="K20" t="s">
        <v>13</v>
      </c>
      <c r="L20">
        <v>1</v>
      </c>
      <c r="M20">
        <v>16</v>
      </c>
      <c r="N20" s="67"/>
    </row>
    <row r="21" spans="1:18" ht="24" customHeight="1" x14ac:dyDescent="0.2">
      <c r="A21" s="5">
        <v>17</v>
      </c>
      <c r="B21" s="33" t="str">
        <f>'暗唱弁論抽選結果 (入力用)'!C20</f>
        <v>延岡</v>
      </c>
      <c r="C21" s="22">
        <f>'暗唱弁論抽選結果 (入力用)'!D20</f>
        <v>2</v>
      </c>
      <c r="D21" s="6" t="s">
        <v>21</v>
      </c>
      <c r="E21" s="67"/>
      <c r="F21" s="18"/>
      <c r="G21" s="5">
        <v>17</v>
      </c>
      <c r="H21" s="33" t="str">
        <f>'暗唱弁論抽選結果 (入力用)'!I20</f>
        <v>児湯</v>
      </c>
      <c r="I21" s="22">
        <f>'暗唱弁論抽選結果 (入力用)'!J20</f>
        <v>1</v>
      </c>
      <c r="J21" s="6" t="s">
        <v>21</v>
      </c>
      <c r="K21" t="s">
        <v>9</v>
      </c>
      <c r="L21">
        <v>1</v>
      </c>
      <c r="M21">
        <v>17</v>
      </c>
      <c r="N21" s="67"/>
    </row>
    <row r="22" spans="1:18" ht="24" customHeight="1" x14ac:dyDescent="0.2">
      <c r="A22" s="5">
        <v>18</v>
      </c>
      <c r="B22" s="33" t="str">
        <f>'暗唱弁論抽選結果 (入力用)'!C21</f>
        <v>延岡</v>
      </c>
      <c r="C22" s="22">
        <f>'暗唱弁論抽選結果 (入力用)'!D21</f>
        <v>4</v>
      </c>
      <c r="D22" s="6" t="s">
        <v>21</v>
      </c>
      <c r="E22" s="67"/>
      <c r="F22" s="18"/>
      <c r="G22" s="5">
        <v>18</v>
      </c>
      <c r="H22" s="33" t="str">
        <f>'暗唱弁論抽選結果 (入力用)'!I21</f>
        <v>宮崎</v>
      </c>
      <c r="I22" s="22">
        <f>'暗唱弁論抽選結果 (入力用)'!J21</f>
        <v>3</v>
      </c>
      <c r="J22" s="6" t="s">
        <v>21</v>
      </c>
      <c r="K22" t="s">
        <v>6</v>
      </c>
      <c r="L22">
        <v>6</v>
      </c>
      <c r="M22">
        <v>18</v>
      </c>
      <c r="N22" s="67"/>
      <c r="P22" s="16"/>
      <c r="R22" s="16"/>
    </row>
    <row r="23" spans="1:18" ht="24" customHeight="1" x14ac:dyDescent="0.2">
      <c r="A23" s="5">
        <v>19</v>
      </c>
      <c r="B23" s="33" t="str">
        <f>'暗唱弁論抽選結果 (入力用)'!C22</f>
        <v>宮崎</v>
      </c>
      <c r="C23" s="22">
        <f>'暗唱弁論抽選結果 (入力用)'!D22</f>
        <v>8</v>
      </c>
      <c r="D23" s="6" t="s">
        <v>21</v>
      </c>
      <c r="E23" s="74">
        <v>0.48333333333333334</v>
      </c>
      <c r="F23" s="18"/>
      <c r="G23" s="5">
        <v>19</v>
      </c>
      <c r="H23" s="33" t="str">
        <f>'暗唱弁論抽選結果 (入力用)'!I22</f>
        <v>宮崎</v>
      </c>
      <c r="I23" s="22">
        <f>'暗唱弁論抽選結果 (入力用)'!J22</f>
        <v>1</v>
      </c>
      <c r="J23" s="6" t="s">
        <v>21</v>
      </c>
      <c r="K23" t="s">
        <v>12</v>
      </c>
      <c r="L23">
        <v>2</v>
      </c>
      <c r="M23">
        <v>19</v>
      </c>
      <c r="N23" s="74"/>
    </row>
    <row r="24" spans="1:18" ht="24" customHeight="1" x14ac:dyDescent="0.2">
      <c r="A24" s="92" t="s">
        <v>31</v>
      </c>
      <c r="B24" s="93"/>
      <c r="C24" s="93"/>
      <c r="D24" s="93"/>
      <c r="E24" s="94"/>
      <c r="F24" s="18"/>
      <c r="G24" s="7">
        <v>20</v>
      </c>
      <c r="H24" s="37" t="str">
        <f>'暗唱弁論抽選結果 (入力用)'!I23</f>
        <v>西都</v>
      </c>
      <c r="I24" s="23">
        <f>'暗唱弁論抽選結果 (入力用)'!J23</f>
        <v>1</v>
      </c>
      <c r="J24" s="8" t="s">
        <v>21</v>
      </c>
      <c r="K24" t="s">
        <v>7</v>
      </c>
      <c r="L24">
        <v>1</v>
      </c>
      <c r="M24">
        <v>20</v>
      </c>
      <c r="N24" s="74"/>
    </row>
    <row r="25" spans="1:18" ht="24" customHeight="1" x14ac:dyDescent="0.2">
      <c r="A25" s="11">
        <v>20</v>
      </c>
      <c r="B25" s="79" t="str">
        <f>'暗唱弁論抽選結果 (入力用)'!C23</f>
        <v>日向・東臼杵</v>
      </c>
      <c r="C25" s="25">
        <f>'暗唱弁論抽選結果 (入力用)'!D23</f>
        <v>1</v>
      </c>
      <c r="D25" s="12" t="s">
        <v>21</v>
      </c>
      <c r="E25" s="76">
        <v>0.49027777777777781</v>
      </c>
      <c r="F25" s="18"/>
      <c r="G25" s="85">
        <v>21</v>
      </c>
      <c r="H25" s="31" t="str">
        <f>'暗唱弁論抽選結果 (入力用)'!I24</f>
        <v>東諸</v>
      </c>
      <c r="I25" s="91">
        <f>'暗唱弁論抽選結果 (入力用)'!J24</f>
        <v>1</v>
      </c>
      <c r="J25" s="86" t="s">
        <v>21</v>
      </c>
      <c r="K25" t="s">
        <v>15</v>
      </c>
      <c r="L25">
        <v>2</v>
      </c>
      <c r="M25">
        <v>21</v>
      </c>
      <c r="N25" s="74">
        <v>0.66388888888888886</v>
      </c>
    </row>
    <row r="26" spans="1:18" ht="24" customHeight="1" thickBot="1" x14ac:dyDescent="0.25">
      <c r="A26" s="9">
        <v>21</v>
      </c>
      <c r="B26" s="31" t="str">
        <f>'暗唱弁論抽選結果 (入力用)'!C24</f>
        <v>延岡</v>
      </c>
      <c r="C26" s="24">
        <f>'暗唱弁論抽選結果 (入力用)'!D24</f>
        <v>3</v>
      </c>
      <c r="D26" s="10" t="s">
        <v>21</v>
      </c>
      <c r="E26" s="67"/>
      <c r="F26" s="18"/>
      <c r="G26" s="95" t="s">
        <v>35</v>
      </c>
      <c r="H26" s="96"/>
      <c r="I26" s="96"/>
      <c r="J26" s="96"/>
      <c r="K26" s="96"/>
      <c r="L26" s="96"/>
      <c r="M26" s="96"/>
      <c r="N26" s="97"/>
    </row>
    <row r="27" spans="1:18" ht="24" customHeight="1" x14ac:dyDescent="0.2">
      <c r="A27" s="5">
        <v>22</v>
      </c>
      <c r="B27" s="33" t="str">
        <f>'暗唱弁論抽選結果 (入力用)'!C25</f>
        <v>延岡</v>
      </c>
      <c r="C27" s="26">
        <f>'暗唱弁論抽選結果 (入力用)'!D25</f>
        <v>1</v>
      </c>
      <c r="D27" s="6" t="s">
        <v>21</v>
      </c>
      <c r="E27" s="67"/>
      <c r="F27" s="18"/>
      <c r="G27" s="1"/>
      <c r="K27" t="s">
        <v>6</v>
      </c>
      <c r="L27">
        <v>2</v>
      </c>
      <c r="M27">
        <v>23</v>
      </c>
    </row>
    <row r="28" spans="1:18" ht="24" customHeight="1" x14ac:dyDescent="0.2">
      <c r="A28" s="5">
        <v>23</v>
      </c>
      <c r="B28" s="33" t="str">
        <f>'暗唱弁論抽選結果 (入力用)'!C26</f>
        <v>都北</v>
      </c>
      <c r="C28" s="22">
        <f>'暗唱弁論抽選結果 (入力用)'!D26</f>
        <v>3</v>
      </c>
      <c r="D28" s="6" t="s">
        <v>21</v>
      </c>
      <c r="E28" s="72" t="s">
        <v>30</v>
      </c>
      <c r="F28" s="18"/>
      <c r="G28" s="1"/>
      <c r="H28" s="41"/>
      <c r="K28" t="s">
        <v>8</v>
      </c>
      <c r="L28">
        <v>1</v>
      </c>
      <c r="M28">
        <v>24</v>
      </c>
    </row>
    <row r="29" spans="1:18" ht="24" customHeight="1" x14ac:dyDescent="0.2">
      <c r="A29" s="5">
        <v>24</v>
      </c>
      <c r="B29" s="33" t="str">
        <f>'暗唱弁論抽選結果 (入力用)'!C27</f>
        <v>宮崎</v>
      </c>
      <c r="C29" s="22">
        <f>'暗唱弁論抽選結果 (入力用)'!D27</f>
        <v>2</v>
      </c>
      <c r="D29" s="6" t="s">
        <v>21</v>
      </c>
      <c r="E29" s="67"/>
      <c r="F29" s="18"/>
      <c r="G29" s="1"/>
      <c r="H29" s="41"/>
      <c r="K29" t="s">
        <v>11</v>
      </c>
      <c r="L29">
        <v>1</v>
      </c>
      <c r="M29">
        <v>25</v>
      </c>
    </row>
    <row r="30" spans="1:18" ht="24" customHeight="1" x14ac:dyDescent="0.2">
      <c r="A30" s="11">
        <v>25</v>
      </c>
      <c r="B30" s="79" t="str">
        <f>'暗唱弁論抽選結果 (入力用)'!C28</f>
        <v>宮崎</v>
      </c>
      <c r="C30" s="25">
        <f>'暗唱弁論抽選結果 (入力用)'!D28</f>
        <v>4</v>
      </c>
      <c r="D30" s="12" t="s">
        <v>21</v>
      </c>
      <c r="E30" s="67"/>
      <c r="F30" s="18"/>
      <c r="G30" s="1"/>
      <c r="K30" t="s">
        <v>6</v>
      </c>
      <c r="L30">
        <v>4</v>
      </c>
      <c r="M30">
        <v>26</v>
      </c>
    </row>
    <row r="31" spans="1:18" ht="24" customHeight="1" x14ac:dyDescent="0.2">
      <c r="A31" s="3">
        <v>26</v>
      </c>
      <c r="B31" s="31" t="str">
        <f>'暗唱弁論抽選結果 (入力用)'!C29</f>
        <v>日向・東臼杵</v>
      </c>
      <c r="C31" s="21">
        <f>'暗唱弁論抽選結果 (入力用)'!D29</f>
        <v>3</v>
      </c>
      <c r="D31" s="4" t="s">
        <v>21</v>
      </c>
      <c r="E31" s="67"/>
      <c r="F31" s="18"/>
      <c r="G31" s="1"/>
      <c r="K31" t="s">
        <v>10</v>
      </c>
      <c r="L31">
        <v>2</v>
      </c>
      <c r="M31">
        <v>27</v>
      </c>
    </row>
    <row r="32" spans="1:18" ht="24" customHeight="1" x14ac:dyDescent="0.2">
      <c r="A32" s="5">
        <v>27</v>
      </c>
      <c r="B32" s="33" t="str">
        <f>'暗唱弁論抽選結果 (入力用)'!C30</f>
        <v>西臼杵</v>
      </c>
      <c r="C32" s="22">
        <f>'暗唱弁論抽選結果 (入力用)'!D30</f>
        <v>1</v>
      </c>
      <c r="D32" s="6" t="s">
        <v>21</v>
      </c>
      <c r="E32" s="67"/>
      <c r="F32" s="18"/>
      <c r="G32" s="1"/>
      <c r="K32" t="s">
        <v>6</v>
      </c>
      <c r="L32">
        <v>7</v>
      </c>
      <c r="M32">
        <v>28</v>
      </c>
    </row>
    <row r="33" spans="1:6" ht="24" customHeight="1" thickBot="1" x14ac:dyDescent="0.25">
      <c r="A33" s="13">
        <v>28</v>
      </c>
      <c r="B33" s="80" t="str">
        <f>'暗唱弁論抽選結果 (入力用)'!C31</f>
        <v>小林・えびの・西諸</v>
      </c>
      <c r="C33" s="27">
        <f>'暗唱弁論抽選結果 (入力用)'!D31</f>
        <v>2</v>
      </c>
      <c r="D33" s="14" t="s">
        <v>21</v>
      </c>
      <c r="E33" s="68">
        <v>0.51527777777777783</v>
      </c>
      <c r="F33" s="18"/>
    </row>
    <row r="34" spans="1:6" ht="24" customHeight="1" x14ac:dyDescent="0.2">
      <c r="A34" s="102" t="s">
        <v>35</v>
      </c>
      <c r="B34" s="103"/>
      <c r="C34" s="103"/>
      <c r="D34" s="103"/>
      <c r="E34" s="104"/>
    </row>
  </sheetData>
  <sheetProtection algorithmName="SHA-512" hashValue="4jsyHtoe3OKRYUGotkJwwfQdMdDtun1HnS7kSqIVwRNSGCxulyjq31qzzk52oXrje24F8j14xtYxz2iqEfwB/g==" saltValue="ARPu25wx8TNHGjFc74A/0Q==" spinCount="100000" sheet="1" formatCells="0" formatColumns="0" formatRows="0" insertColumns="0" insertRows="0" insertHyperlinks="0" deleteColumns="0" deleteRows="0" sort="0" autoFilter="0" pivotTables="0"/>
  <mergeCells count="11">
    <mergeCell ref="G26:N26"/>
    <mergeCell ref="A34:E34"/>
    <mergeCell ref="A24:E24"/>
    <mergeCell ref="A1:E1"/>
    <mergeCell ref="G1:N1"/>
    <mergeCell ref="A14:E14"/>
    <mergeCell ref="G14:N14"/>
    <mergeCell ref="C2:D2"/>
    <mergeCell ref="I2:J2"/>
    <mergeCell ref="A3:E3"/>
    <mergeCell ref="G3:N3"/>
  </mergeCells>
  <phoneticPr fontId="1"/>
  <dataValidations count="1">
    <dataValidation imeMode="halfAlpha" allowBlank="1" showInputMessage="1" showErrorMessage="1" sqref="E25:E27 E29:E33 F4:F33 E4 E15:E18 J15:J25 D4:D13 J4:J13 N4 N15:N18 N20:N25 E20:E23 D15:D23 D25:D33" xr:uid="{479C981A-CE69-42A3-8C5A-FD644ACFDEA8}"/>
  </dataValidations>
  <pageMargins left="0.59055118110236227" right="0.25" top="0.55000000000000004" bottom="0.59055118110236227" header="0.51181102362204722" footer="0.51181102362204722"/>
  <pageSetup paperSize="9" scale="94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暗唱弁論抽選結果 (入力用)</vt:lpstr>
      <vt:lpstr>★暗唱弁論抽選結果（理事長持ち帰り・HP用）</vt:lpstr>
      <vt:lpstr>'★暗唱弁論抽選結果（理事長持ち帰り・HP用）'!Print_Area</vt:lpstr>
      <vt:lpstr>'暗唱弁論抽選結果 (入力用)'!Print_Area</vt:lpstr>
    </vt:vector>
  </TitlesOfParts>
  <Company>宮崎市教育委員会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宮崎市教育委員会</dc:creator>
  <cp:lastModifiedBy>宮野祐輔</cp:lastModifiedBy>
  <cp:lastPrinted>2021-08-14T06:57:35Z</cp:lastPrinted>
  <dcterms:created xsi:type="dcterms:W3CDTF">2008-10-08T03:55:06Z</dcterms:created>
  <dcterms:modified xsi:type="dcterms:W3CDTF">2021-08-20T07:17:07Z</dcterms:modified>
</cp:coreProperties>
</file>